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提出用\"/>
    </mc:Choice>
  </mc:AlternateContent>
  <xr:revisionPtr revIDLastSave="0" documentId="13_ncr:1_{D2DE4DB5-8B88-4E2E-BC56-4B631EE4D064}" xr6:coauthVersionLast="36" xr6:coauthVersionMax="36" xr10:uidLastSave="{00000000-0000-0000-0000-000000000000}"/>
  <workbookProtection workbookAlgorithmName="SHA-512" workbookHashValue="kL6vQ0SlnWL6681mFjhvJEk0Rn3xbE0dtXnwSuMEkMJIZnbQPuglbWRc0CMn5y1xeEhTxWJojqQJmNPgJjHd7Q==" workbookSaltValue="q0LBLNGD7JAlx7GENjA9Fw==" workbookSpinCount="100000" lockStructure="1"/>
  <bookViews>
    <workbookView xWindow="0" yWindow="0" windowWidth="23040" windowHeight="80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<sst xmlns="http://schemas.openxmlformats.org/spreadsheetml/2006/main" count="319" uniqueCount="117">
  <si>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</si>
  <si>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</si>
  <si>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</si>
  <si>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</si>
  <si>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</si>
  <si>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</si>
  <si>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</si>
  <si>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</si>
  <si>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</si>
  <si>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</si>
  <si>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</si>
  <si>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</si>
  <si>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</si>
  <si>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</si>
  <si>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</si>
  <si>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</si>
  <si>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</si>
  <si>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</si>
  <si>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</si>
  <si>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</si>
  <si>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</si>
  <si>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</si>
  <si>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</si>
  <si>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</si>
  <si>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</si>
  <si>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</si>
  <si>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</si>
  <si>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</si>
  <si>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</si>
  <si>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</si>
  <si>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</si>
  <si>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</si>
  <si>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</si>
  <si>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</si>
  <si>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</si>
  <si>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</si>
  <si>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</si>
  <si>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</si>
  <si>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</si>
  <si>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</si>
  <si>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</si>
  <si>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</si>
  <si>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</si>
  <si>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</si>
  <si>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</si>
  <si>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</si>
  <si>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</si>
  <si>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</si>
  <si>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</si>
  <si>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</si>
  <si>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</si>
  <si>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</si>
  <si>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</si>
  <si>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</si>
  <si>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</si>
  <si>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</si>
  <si>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</si>
  <si>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</si>
  <si>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</si>
  <si>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</si>
  <si>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</si>
  <si>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</si>
  <si>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</si>
  <si>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</si>
  <si>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</si>
  <si>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</si>
  <si>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</si>
  <si>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</si>
  <si>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</si>
  <si>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</si>
  <si>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</si>
  <si>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</si>
  <si>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</si>
  <si>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</si>
  <si>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</si>
  <si>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</si>
  <si>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</si>
  <si>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</si>
  <si>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</si>
  <si>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</si>
  <si>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</si>
  <si>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</si>
  <si>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</si>
  <si>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</si>
  <si>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</si>
  <si>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</si>
  <si>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</si>
  <si>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</si>
  <si>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</si>
  <si>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</si>
  <si>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</si>
  <si>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</si>
  <si>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</si>
  <si>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</si>
  <si>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</si>
  <si>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</si>
  <si>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</si>
  <si>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</si>
  <si>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</si>
  <si>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</si>
  <si>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</si>
  <si>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</si>
  <si>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</si>
  <si>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</si>
  <si>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</si>
  <si>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</si>
  <si>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</si>
  <si>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</si>
  <si>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</si>
  <si>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</si>
  <si>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</si>
  <si>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</si>
  <si>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</si>
  <si>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</si>
  <si>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老朽化している施設等は、ストックマネジメント計画により点検及び更新等を計画的に進めており、修繕及び改築工事を行っています。
　また、突発的に発生した設備等の故障についても修繕及び工事を行い適切な維持管理に努めています。
①有形固定資産減価償却率は、4.15％で類似団体平均値より低い状況となっており、法定耐用年数に近い資産が少ないことを示しています。
③管渠改善率は、0.34％で更新した管渠延長の割合が類似団体平均値より高い状況となっています。</t>
    <rPh sb="1" eb="3">
      <t>ロウキュウ</t>
    </rPh>
    <rPh sb="8" eb="11">
      <t>シセツトウ</t>
    </rPh>
    <rPh sb="46" eb="48">
      <t>シュウゼン</t>
    </rPh>
    <rPh sb="48" eb="49">
      <t>オヨ</t>
    </rPh>
    <rPh sb="67" eb="70">
      <t>トッパツテキ</t>
    </rPh>
    <rPh sb="71" eb="73">
      <t>ハッセイ</t>
    </rPh>
    <rPh sb="75" eb="78">
      <t>セツビトウ</t>
    </rPh>
    <rPh sb="79" eb="81">
      <t>コショウ</t>
    </rPh>
    <rPh sb="86" eb="89">
      <t>シュウゼンオヨ</t>
    </rPh>
    <rPh sb="90" eb="92">
      <t>コウジ</t>
    </rPh>
    <rPh sb="93" eb="94">
      <t>オコナ</t>
    </rPh>
    <rPh sb="103" eb="104">
      <t>ツト</t>
    </rPh>
    <rPh sb="113" eb="115">
      <t>ユウケイ</t>
    </rPh>
    <rPh sb="115" eb="119">
      <t>コテイシサン</t>
    </rPh>
    <rPh sb="119" eb="121">
      <t>ゲンカ</t>
    </rPh>
    <rPh sb="121" eb="124">
      <t>ショウキャクリツ</t>
    </rPh>
    <rPh sb="132" eb="136">
      <t>ルイジダンタイ</t>
    </rPh>
    <rPh sb="136" eb="139">
      <t>ヘイキンチ</t>
    </rPh>
    <rPh sb="141" eb="142">
      <t>ヒク</t>
    </rPh>
    <rPh sb="143" eb="145">
      <t>ジョウキョウ</t>
    </rPh>
    <rPh sb="164" eb="165">
      <t>スク</t>
    </rPh>
    <rPh sb="180" eb="182">
      <t>カンキョ</t>
    </rPh>
    <rPh sb="182" eb="185">
      <t>カイゼンリツ</t>
    </rPh>
    <rPh sb="205" eb="209">
      <t>ルイジダンタイ</t>
    </rPh>
    <rPh sb="209" eb="212">
      <t>ヘイキンチ</t>
    </rPh>
    <rPh sb="214" eb="215">
      <t>タカ</t>
    </rPh>
    <rPh sb="216" eb="218">
      <t>ジョウキョウ</t>
    </rPh>
    <phoneticPr fontId="4"/>
  </si>
  <si>
    <t>　本町は、令和６年度から地方公営企業法の一部を適用し地方公営企業会計へ移行しました。そのため、令和５年度以前の数値は0となっています。
①経常収支比率は、106.20%で更なる費用削減と更新投資等に充てる財源の確保に努めます。
③流動比率は、20.13％で類似団体平均値より低くい状況となっており、短期的な支払能力を示す値（100%）よりも低い状況となっています。
⑤経費回収率は、25.86%で類似団体平均値より低い状況となっており、汚水処理に係る費用が下水道使用料等で賄えておらず、一般会計からの繰入金で補填し事業を運営しています。
⑥汚水処理原価は、323.11円で類似団体平均値より高い状況ですが引き続き維持管理費の削減と接続率の向上を図る取り組みを行っていきます。
⑦施設利用率は、43.73％で適正に利用されている状況となっています。
⑧水洗化率は、67.92％で類似団体平均値より下回っており、今後より一層未接続世帯への普及促進を進めていきます。</t>
    <rPh sb="2" eb="3">
      <t>マチ</t>
    </rPh>
    <rPh sb="47" eb="49">
      <t>レイワ</t>
    </rPh>
    <rPh sb="109" eb="110">
      <t>ツト</t>
    </rPh>
    <rPh sb="130" eb="137">
      <t>ルイジダンタイヘイキンチ</t>
    </rPh>
    <rPh sb="139" eb="140">
      <t>ヒク</t>
    </rPh>
    <rPh sb="142" eb="144">
      <t>ジョウキョウ</t>
    </rPh>
    <rPh sb="172" eb="173">
      <t>ヒク</t>
    </rPh>
    <rPh sb="201" eb="208">
      <t>ルイジダンタイヘイキンチ</t>
    </rPh>
    <rPh sb="210" eb="211">
      <t>ヒク</t>
    </rPh>
    <rPh sb="212" eb="214">
      <t>ジョウキョウ</t>
    </rPh>
    <rPh sb="257" eb="259">
      <t>ホテン</t>
    </rPh>
    <rPh sb="288" eb="289">
      <t>エン</t>
    </rPh>
    <rPh sb="290" eb="292">
      <t>ルイジ</t>
    </rPh>
    <rPh sb="292" eb="294">
      <t>ダンタイ</t>
    </rPh>
    <rPh sb="296" eb="297">
      <t>アタイ</t>
    </rPh>
    <rPh sb="299" eb="300">
      <t>タカ</t>
    </rPh>
    <rPh sb="301" eb="303">
      <t>ジョウキョウ</t>
    </rPh>
    <rPh sb="326" eb="327">
      <t>ハカ</t>
    </rPh>
    <rPh sb="344" eb="346">
      <t>シセツ</t>
    </rPh>
    <rPh sb="346" eb="348">
      <t>リヨウ</t>
    </rPh>
    <rPh sb="348" eb="349">
      <t>リツ</t>
    </rPh>
    <rPh sb="358" eb="360">
      <t>テキセイ</t>
    </rPh>
    <rPh sb="361" eb="363">
      <t>リヨウ</t>
    </rPh>
    <rPh sb="368" eb="370">
      <t>ジョウキョウ</t>
    </rPh>
    <rPh sb="394" eb="398">
      <t>ルイジダンタイ</t>
    </rPh>
    <rPh sb="400" eb="401">
      <t>アタイ</t>
    </rPh>
    <rPh sb="414" eb="416">
      <t>イッソウ</t>
    </rPh>
    <rPh sb="416" eb="421">
      <t>ミセツゾクセタイ</t>
    </rPh>
    <phoneticPr fontId="4"/>
  </si>
  <si>
    <t>　本町は、令和６年度から公営企業会計へ移行し、令和７年度において経営戦略の策定を予定しています。
　特定環境保全公共下水道事業は、経費回収率が類似団体平均値より低く、一般会計繰入金の依存度も高い経営状況となっているため、今後更に費用の削減と水洗化率の向上を図るとともに下水道使用料改定の検討を行っていきます。
　また、経営戦略を踏まえた経営改善に取り組み、経営の健全化・効率化を図ります。</t>
    <rPh sb="2" eb="3">
      <t>マチ</t>
    </rPh>
    <rPh sb="23" eb="25">
      <t>レイワ</t>
    </rPh>
    <rPh sb="26" eb="28">
      <t>ネンド</t>
    </rPh>
    <rPh sb="40" eb="42">
      <t>ヨテイ</t>
    </rPh>
    <rPh sb="50" eb="52">
      <t>トクテイ</t>
    </rPh>
    <rPh sb="52" eb="54">
      <t>カンキョウ</t>
    </rPh>
    <rPh sb="54" eb="56">
      <t>ホゼン</t>
    </rPh>
    <rPh sb="65" eb="70">
      <t>ケイヒカイシュウリツ</t>
    </rPh>
    <rPh sb="71" eb="75">
      <t>ルイジダンタイ</t>
    </rPh>
    <rPh sb="75" eb="78">
      <t>ヘイキンチ</t>
    </rPh>
    <rPh sb="80" eb="81">
      <t>ヒク</t>
    </rPh>
    <rPh sb="110" eb="112">
      <t>コンゴ</t>
    </rPh>
    <rPh sb="112" eb="113">
      <t>サラ</t>
    </rPh>
    <rPh sb="114" eb="116">
      <t>ヒヨウ</t>
    </rPh>
    <rPh sb="117" eb="119">
      <t>サクゲン</t>
    </rPh>
    <rPh sb="137" eb="140">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</si>
</sst>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0.34</c:v>
                </c:pt>
              </c:numCache>
            </c:numRef>
          </c:val>
          <c:extLst>
            <c:ext xmlns:c16="http://schemas.microsoft.com/office/drawing/2014/chart" uri="{C3380CC4-5D6E-409C-BE32-E72D297353CC}">
              <c16:uniqueId val="{00000000-24A7-4795-9040-491CD71D95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24A7-4795-9040-491CD71D95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43.73</c:v>
                </c:pt>
              </c:numCache>
            </c:numRef>
          </c:val>
          <c:extLst>
            <c:ext xmlns:c16="http://schemas.microsoft.com/office/drawing/2014/chart" uri="{C3380CC4-5D6E-409C-BE32-E72D297353CC}">
              <c16:uniqueId val="{00000000-FEE4-46F7-B9B5-A134FE0B9A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FEE4-46F7-B9B5-A134FE0B9A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67.92</c:v>
                </c:pt>
              </c:numCache>
            </c:numRef>
          </c:val>
          <c:extLst>
            <c:ext xmlns:c16="http://schemas.microsoft.com/office/drawing/2014/chart" uri="{C3380CC4-5D6E-409C-BE32-E72D297353CC}">
              <c16:uniqueId val="{00000000-18C0-4020-990B-C51132BE2C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18C0-4020-990B-C51132BE2C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106.2</c:v>
                </c:pt>
              </c:numCache>
            </c:numRef>
          </c:val>
          <c:extLst>
            <c:ext xmlns:c16="http://schemas.microsoft.com/office/drawing/2014/chart" uri="{C3380CC4-5D6E-409C-BE32-E72D297353CC}">
              <c16:uniqueId val="{00000000-FDEF-4CD5-8F80-C7929698C2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FDEF-4CD5-8F80-C7929698C2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4.1500000000000004</c:v>
                </c:pt>
              </c:numCache>
            </c:numRef>
          </c:val>
          <c:extLst>
            <c:ext xmlns:c16="http://schemas.microsoft.com/office/drawing/2014/chart" uri="{C3380CC4-5D6E-409C-BE32-E72D297353CC}">
              <c16:uniqueId val="{00000000-FA7D-40D9-B875-E5A1FB487C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FA7D-40D9-B875-E5A1FB487C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EB-4437-BB48-DF1A5DFF9C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5EB-4437-BB48-DF1A5DFF9C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7D-482A-8079-DB1C2EDCB2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5E7D-482A-8079-DB1C2EDCB2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20.13</c:v>
                </c:pt>
              </c:numCache>
            </c:numRef>
          </c:val>
          <c:extLst>
            <c:ext xmlns:c16="http://schemas.microsoft.com/office/drawing/2014/chart" uri="{C3380CC4-5D6E-409C-BE32-E72D297353CC}">
              <c16:uniqueId val="{00000000-15FA-4A1B-9732-176B819D65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15FA-4A1B-9732-176B819D65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88-439A-ADB4-D1D2DCB17A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B88-439A-ADB4-D1D2DCB17A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25.86</c:v>
                </c:pt>
              </c:numCache>
            </c:numRef>
          </c:val>
          <c:extLst>
            <c:ext xmlns:c16="http://schemas.microsoft.com/office/drawing/2014/chart" uri="{C3380CC4-5D6E-409C-BE32-E72D297353CC}">
              <c16:uniqueId val="{00000000-E12D-45D8-9BA4-990BA46B44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E12D-45D8-9BA4-990BA46B44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323.11</c:v>
                </c:pt>
              </c:numCache>
            </c:numRef>
          </c:val>
          <c:extLst>
            <c:ext xmlns:c16="http://schemas.microsoft.com/office/drawing/2014/chart" uri="{C3380CC4-5D6E-409C-BE32-E72D297353CC}">
              <c16:uniqueId val="{00000000-EB19-4F98-B9F4-4CC4741EC6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EB19-4F98-B9F4-4CC4741EC6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沖縄県　久米島町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7140</v>
      </c>
      <c r="AM8" s="41"/>
      <c r="AN8" s="41"/>
      <c r="AO8" s="41"/>
      <c r="AP8" s="41"/>
      <c r="AQ8" s="41"/>
      <c r="AR8" s="41"/>
      <c r="AS8" s="41"/>
      <c r="AT8" s="34">
        <f>データ!T6</f>
        <v>63.65</v>
      </c>
      <c r="AU8" s="34"/>
      <c r="AV8" s="34"/>
      <c r="AW8" s="34"/>
      <c r="AX8" s="34"/>
      <c r="AY8" s="34"/>
      <c r="AZ8" s="34"/>
      <c r="BA8" s="34"/>
      <c r="BB8" s="34">
        <f>データ!U6</f>
        <v>112.18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83.7</v>
      </c>
      <c r="J10" s="34"/>
      <c r="K10" s="34"/>
      <c r="L10" s="34"/>
      <c r="M10" s="34"/>
      <c r="N10" s="34"/>
      <c r="O10" s="34"/>
      <c r="P10" s="34">
        <f>データ!P6</f>
        <v>65.349999999999994</v>
      </c>
      <c r="Q10" s="34"/>
      <c r="R10" s="34"/>
      <c r="S10" s="34"/>
      <c r="T10" s="34"/>
      <c r="U10" s="34"/>
      <c r="V10" s="34"/>
      <c r="W10" s="34">
        <f>データ!Q6</f>
        <v>84.29</v>
      </c>
      <c r="X10" s="34"/>
      <c r="Y10" s="34"/>
      <c r="Z10" s="34"/>
      <c r="AA10" s="34"/>
      <c r="AB10" s="34"/>
      <c r="AC10" s="34"/>
      <c r="AD10" s="41">
        <f>データ!R6</f>
        <v>1513</v>
      </c>
      <c r="AE10" s="41"/>
      <c r="AF10" s="41"/>
      <c r="AG10" s="41"/>
      <c r="AH10" s="41"/>
      <c r="AI10" s="41"/>
      <c r="AJ10" s="41"/>
      <c r="AK10" s="2"/>
      <c r="AL10" s="41">
        <f>データ!V6</f>
        <v>4591</v>
      </c>
      <c r="AM10" s="41"/>
      <c r="AN10" s="41"/>
      <c r="AO10" s="41"/>
      <c r="AP10" s="41"/>
      <c r="AQ10" s="41"/>
      <c r="AR10" s="41"/>
      <c r="AS10" s="41"/>
      <c r="AT10" s="34">
        <f>データ!W6</f>
        <v>3.12</v>
      </c>
      <c r="AU10" s="34"/>
      <c r="AV10" s="34"/>
      <c r="AW10" s="34"/>
      <c r="AX10" s="34"/>
      <c r="AY10" s="34"/>
      <c r="AZ10" s="34"/>
      <c r="BA10" s="34"/>
      <c r="BB10" s="34">
        <f>データ!X6</f>
        <v>1471.47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VAw2KyJMiHKrGwuPTR+kEbSXnWFjfDxuqVd9dL8GGB5rvMDGSkWMzh3TMkW9lxv4p/cQBwzjmkA2KqRkPeSbg==" saltValue="DNIZuDnUF3a2GHsQHfPA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473618</v>
      </c>
      <c r="D6" s="19">
        <f t="shared" si="3"/>
        <v>46</v>
      </c>
      <c r="E6" s="19">
        <f t="shared" si="3"/>
        <v>17</v>
      </c>
      <c r="F6" s="19">
        <f t="shared" si="3"/>
        <v>4</v>
      </c>
      <c r="G6" s="19">
        <f t="shared" si="3"/>
        <v>0</v>
      </c>
      <c r="H6" s="19" t="str">
        <f t="shared" si="3"/>
        <v>沖縄県　久米島町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83.7</v>
      </c>
      <c r="P6" s="20">
        <f t="shared" si="3"/>
        <v>65.349999999999994</v>
      </c>
      <c r="Q6" s="20">
        <f t="shared" si="3"/>
        <v>84.29</v>
      </c>
      <c r="R6" s="20">
        <f t="shared" si="3"/>
        <v>1513</v>
      </c>
      <c r="S6" s="20">
        <f t="shared" si="3"/>
        <v>7140</v>
      </c>
      <c r="T6" s="20">
        <f t="shared" si="3"/>
        <v>63.65</v>
      </c>
      <c r="U6" s="20">
        <f t="shared" si="3"/>
        <v>112.18</v>
      </c>
      <c r="V6" s="20">
        <f t="shared" si="3"/>
        <v>4591</v>
      </c>
      <c r="W6" s="20">
        <f t="shared" si="3"/>
        <v>3.12</v>
      </c>
      <c r="X6" s="20">
        <f t="shared" si="3"/>
        <v>1471.47</v>
      </c>
      <c r="Y6" s="21" t="str">
        <f>IF(Y7="",NA(),Y7)</f>
        <v>-</v>
      </c>
      <c r="Z6" s="21" t="str">
        <f t="shared" ref="Z6:AH6" si="4">IF(Z7="",NA(),Z7)</f>
        <v>-</v>
      </c>
      <c r="AA6" s="21" t="str">
        <f t="shared" si="4"/>
        <v>-</v>
      </c>
      <c r="AB6" s="21" t="str">
        <f t="shared" si="4"/>
        <v>-</v>
      </c>
      <c r="AC6" s="21">
        <f t="shared" si="4"/>
        <v>106.2</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20.13</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25.86</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323.11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43.73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67.92</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4.1500000000000004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1">
        <f t="shared" si="14"/>
        <v>0.34</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473618</v>
      </c>
      <c r="D7" s="23">
        <v>46</v>
      </c>
      <c r="E7" s="23">
        <v>17</v>
      </c>
      <c r="F7" s="23">
        <v>4</v>
      </c>
      <c r="G7" s="23">
        <v>0</v>
      </c>
      <c r="H7" s="23" t="s">
        <v>96</v>
      </c>
      <c r="I7" s="23" t="s">
        <v>97</v>
      </c>
      <c r="J7" s="23" t="s">
        <v>98</v>
      </c>
      <c r="K7" s="23" t="s">
        <v>99</v>
      </c>
      <c r="L7" s="23" t="s">
        <v>100</v>
      </c>
      <c r="M7" s="23" t="s">
        <v>101</v>
      </c>
      <c r="N7" s="24" t="s">
        <v>102</v>
      </c>
      <c r="O7" s="24">
        <v>83.7</v>
      </c>
      <c r="P7" s="24">
        <v>65.349999999999994</v>
      </c>
      <c r="Q7" s="24">
        <v>84.29</v>
      </c>
      <c r="R7" s="24">
        <v>1513</v>
      </c>
      <c r="S7" s="24">
        <v>7140</v>
      </c>
      <c r="T7" s="24">
        <v>63.65</v>
      </c>
      <c r="U7" s="24">
        <v>112.18</v>
      </c>
      <c r="V7" s="24">
        <v>4591</v>
      </c>
      <c r="W7" s="24">
        <v>3.12</v>
      </c>
      <c r="X7" s="24">
        <v>1471.47</v>
      </c>
      <c r="Y7" s="24" t="s">
        <v>102</v>
      </c>
      <c r="Z7" s="24" t="s">
        <v>102</v>
      </c>
      <c r="AA7" s="24" t="s">
        <v>102</v>
      </c>
      <c r="AB7" s="24" t="s">
        <v>102</v>
      </c>
      <c r="AC7" s="24">
        <v>106.2</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20.13</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25.86</v>
      </c>
      <c r="BV7" s="24" t="s">
        <v>102</v>
      </c>
      <c r="BW7" s="24" t="s">
        <v>102</v>
      </c>
      <c r="BX7" s="24" t="s">
        <v>102</v>
      </c>
      <c r="BY7" s="24" t="s">
        <v>102</v>
      </c>
      <c r="BZ7" s="24">
        <v>66.63</v>
      </c>
      <c r="CA7" s="24">
        <v>72.92</v>
      </c>
      <c r="CB7" s="24" t="s">
        <v>102</v>
      </c>
      <c r="CC7" s="24" t="s">
        <v>102</v>
      </c>
      <c r="CD7" s="24" t="s">
        <v>102</v>
      </c>
      <c r="CE7" s="24" t="s">
        <v>102</v>
      </c>
      <c r="CF7" s="24">
        <v>323.11</v>
      </c>
      <c r="CG7" s="24" t="s">
        <v>102</v>
      </c>
      <c r="CH7" s="24" t="s">
        <v>102</v>
      </c>
      <c r="CI7" s="24" t="s">
        <v>102</v>
      </c>
      <c r="CJ7" s="24" t="s">
        <v>102</v>
      </c>
      <c r="CK7" s="24">
        <v>252.17</v>
      </c>
      <c r="CL7" s="24">
        <v>225.78</v>
      </c>
      <c r="CM7" s="24" t="s">
        <v>102</v>
      </c>
      <c r="CN7" s="24" t="s">
        <v>102</v>
      </c>
      <c r="CO7" s="24" t="s">
        <v>102</v>
      </c>
      <c r="CP7" s="24" t="s">
        <v>102</v>
      </c>
      <c r="CQ7" s="24">
        <v>43.73</v>
      </c>
      <c r="CR7" s="24" t="s">
        <v>102</v>
      </c>
      <c r="CS7" s="24" t="s">
        <v>102</v>
      </c>
      <c r="CT7" s="24" t="s">
        <v>102</v>
      </c>
      <c r="CU7" s="24" t="s">
        <v>102</v>
      </c>
      <c r="CV7" s="24">
        <v>42.15</v>
      </c>
      <c r="CW7" s="24">
        <v>43.17</v>
      </c>
      <c r="CX7" s="24" t="s">
        <v>102</v>
      </c>
      <c r="CY7" s="24" t="s">
        <v>102</v>
      </c>
      <c r="CZ7" s="24" t="s">
        <v>102</v>
      </c>
      <c r="DA7" s="24" t="s">
        <v>102</v>
      </c>
      <c r="DB7" s="24">
        <v>67.92</v>
      </c>
      <c r="DC7" s="24" t="s">
        <v>102</v>
      </c>
      <c r="DD7" s="24" t="s">
        <v>102</v>
      </c>
      <c r="DE7" s="24" t="s">
        <v>102</v>
      </c>
      <c r="DF7" s="24" t="s">
        <v>102</v>
      </c>
      <c r="DG7" s="24">
        <v>84.21</v>
      </c>
      <c r="DH7" s="24">
        <v>86.31</v>
      </c>
      <c r="DI7" s="24" t="s">
        <v>102</v>
      </c>
      <c r="DJ7" s="24" t="s">
        <v>102</v>
      </c>
      <c r="DK7" s="24" t="s">
        <v>102</v>
      </c>
      <c r="DL7" s="24" t="s">
        <v>102</v>
      </c>
      <c r="DM7" s="24">
        <v>4.1500000000000004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0.34</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cp:lastPrinted>2026-01-22T01:45:38Z</cp:lastPrinted>
  <dcterms:created xsi:type="dcterms:W3CDTF">2025-12-23T06:15:17Z</dcterms:created>
  <dcterms:modified xsi:type="dcterms:W3CDTF">2026-01-22T07:13:56Z</dcterms:modified>
  <cp:category/>
</cp:coreProperties>
</file>