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154.100\Share\企画財政課\500_財政班\1200_財政照会\100_予算関連\財政状況資料集の作成及び提出\財政状況資料集の作成（R6)\"/>
    </mc:Choice>
  </mc:AlternateContent>
  <xr:revisionPtr revIDLastSave="0" documentId="13_ncr:1_{00D2F878-BDDD-44EA-933F-4E61D8FB5B9E}" xr6:coauthVersionLast="36" xr6:coauthVersionMax="36" xr10:uidLastSave="{00000000-0000-0000-0000-000000000000}"/>
  <bookViews>
    <workbookView xWindow="0" yWindow="0" windowWidth="17952" windowHeight="5928" tabRatio="901"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<sst xmlns="http://schemas.openxmlformats.org/spreadsheetml/2006/main" count="1156" uniqueCount="602">
  <si>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</si>
  <si>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</si>
  <si>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</si>
  <si>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</si>
  <si>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</si>
  <si>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</si>
  <si>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</si>
  <si>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</si>
  <si>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</si>
  <si>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</si>
  <si>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</si>
  <si>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</si>
  <si>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</si>
  <si>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</si>
  <si>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</si>
  <si>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</si>
  <si>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</si>
  <si>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</si>
  <si>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</si>
  <si>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</si>
  <si>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</si>
  <si>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</si>
  <si>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</si>
  <si>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</si>
  <si>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</si>
  <si>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</si>
  <si>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</si>
  <si>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</si>
  <si>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</si>
  <si>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</si>
  <si>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</si>
  <si>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</si>
  <si>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</si>
  <si>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</si>
  <si>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</si>
  <si>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</si>
  <si>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</si>
  <si>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</si>
  <si>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</si>
  <si>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</si>
  <si>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</si>
  <si>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</si>
  <si>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</si>
  <si>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</si>
  <si>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</si>
  <si>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</si>
  <si>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</si>
  <si>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</si>
  <si>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</si>
  <si>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</si>
  <si>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</si>
  <si>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</si>
  <si>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</si>
  <si>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</si>
  <si>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</si>
  <si>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</si>
  <si>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</si>
  <si>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</si>
  <si>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</si>
  <si>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</si>
  <si>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</si>
  <si>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</si>
  <si>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</si>
  <si>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</si>
  <si>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</si>
  <si>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</si>
  <si>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</si>
  <si>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</si>
  <si>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</si>
  <si>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</si>
  <si>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</si>
  <si>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</si>
  <si>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</si>
  <si>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</si>
  <si>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</si>
  <si>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</si>
  <si>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</si>
  <si>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</si>
  <si>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</si>
  <si>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</si>
  <si>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</si>
  <si>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</si>
  <si>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</si>
  <si>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</si>
  <si>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</si>
  <si>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</si>
  <si>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</si>
  <si>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</si>
  <si>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</si>
  <si>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</si>
  <si>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</si>
  <si>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</si>
  <si>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</si>
  <si>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</si>
  <si>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</si>
  <si>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</si>
  <si>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</si>
  <si>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</si>
  <si>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</si>
  <si>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</si>
  <si>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</si>
  <si>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</si>
  <si>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</si>
  <si>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</si>
  <si>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</si>
  <si>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</si>
  <si>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</si>
  <si>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</si>
  <si>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</si>
  <si>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</si>
  <si>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</si>
  <si>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</si>
  <si>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</si>
  <si>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</si>
  <si>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</si>
  <si>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</si>
  <si>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</si>
  <si>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</si>
  <si>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</si>
  <si>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</si>
  <si>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</si>
  <si>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</si>
  <si>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</si>
  <si>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</si>
  <si>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</si>
  <si>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</si>
  <si>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</si>
  <si>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</si>
  <si>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</si>
  <si>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</si>
  <si>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</si>
  <si>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</si>
  <si>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</si>
  <si>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</si>
  <si>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</si>
  <si>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</si>
  <si>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</si>
  <si>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</si>
  <si>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</si>
  <si>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</si>
  <si>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</si>
  <si>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</si>
  <si>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</si>
  <si>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</si>
  <si>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</si>
  <si>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</si>
  <si>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</si>
  <si>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</si>
  <si>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</si>
  <si>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</si>
  <si>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</si>
  <si>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</si>
  <si>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</si>
  <si>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</si>
  <si>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</si>
  <si>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</si>
  <si>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</si>
  <si>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</si>
  <si>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</si>
  <si>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</si>
  <si>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</si>
  <si>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</si>
  <si>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</si>
  <si>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</si>
  <si>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</si>
  <si>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</si>
  <si>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</si>
  <si>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</si>
  <si>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</si>
  <si>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</si>
  <si>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</si>
  <si>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</si>
  <si>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</si>
  <si>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</si>
  <si>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</si>
  <si>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</si>
  <si>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</si>
  <si>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</si>
  <si>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</si>
  <si>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</si>
  <si>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</si>
  <si>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</si>
  <si>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</si>
  <si>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</si>
  <si>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</si>
  <si>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</si>
  <si>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</si>
  <si>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</si>
  <si>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</si>
  <si>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</si>
  <si>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</si>
  <si>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</si>
  <si>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</si>
  <si>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</si>
  <si>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</si>
  <si>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</si>
  <si>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</si>
  <si>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</si>
  <si>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</si>
  <si>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</si>
  <si>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</si>
  <si>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</si>
  <si>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</si>
  <si>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</si>
  <si>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</si>
  <si>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</si>
  <si>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</si>
  <si>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</si>
  <si>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</si>
  <si>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</si>
  <si>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</si>
  <si>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</si>
  <si>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</si>
  <si>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</si>
  <si>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</si>
  <si>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</si>
  <si>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</si>
  <si>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</si>
  <si>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</si>
  <si>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</si>
  <si>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</si>
  <si>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</si>
  <si>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</si>
  <si>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</si>
  <si>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</si>
  <si>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</si>
  <si>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</si>
  <si>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</si>
  <si>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</si>
  <si>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</si>
  <si>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</si>
  <si>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</si>
  <si>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</si>
  <si>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</si>
  <si>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</si>
  <si>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</si>
  <si>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</si>
  <si>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</si>
  <si>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</si>
  <si>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</si>
  <si>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</si>
  <si>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</si>
  <si>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</si>
  <si>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</si>
  <si>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</si>
  <si>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</si>
  <si>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</si>
  <si>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</si>
  <si>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</si>
  <si>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</si>
  <si>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</si>
  <si>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</si>
  <si>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</si>
  <si>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</si>
  <si>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</si>
  <si>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</si>
  <si>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</si>
  <si>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</si>
  <si>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</si>
  <si>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</si>
  <si>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</si>
  <si>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</si>
  <si>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</si>
  <si>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</si>
  <si>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</si>
  <si>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</si>
  <si>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</si>
  <si>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</si>
  <si>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</si>
  <si>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</si>
  <si>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</si>
  <si>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</si>
  <si>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</si>
  <si>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</si>
  <si>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</si>
  <si>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</si>
  <si>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</si>
  <si>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</si>
  <si>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</si>
  <si>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</si>
  <si>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</si>
  <si>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</si>
  <si>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</si>
  <si>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</si>
  <si>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</si>
  <si>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</si>
  <si>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</si>
  <si>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</si>
  <si>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</si>
  <si>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</si>
  <si>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</si>
  <si>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</si>
  <si>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</si>
  <si>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</si>
  <si>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</si>
  <si>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</si>
  <si>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</si>
  <si>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</si>
  <si>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</si>
  <si>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</si>
  <si>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</si>
  <si>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</si>
  <si>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</si>
  <si>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</si>
  <si>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</si>
  <si>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</si>
  <si>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</si>
  <si>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</si>
  <si>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</si>
  <si>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</si>
  <si>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</si>
  <si>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</si>
  <si>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</si>
  <si>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</si>
  <si>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</si>
  <si>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</si>
  <si>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</si>
  <si>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</si>
  <si>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</si>
  <si>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</si>
  <si>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</si>
  <si>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</si>
  <si>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</si>
  <si>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</si>
  <si>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</si>
  <si>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</si>
  <si>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</si>
  <si>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</si>
  <si>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</si>
  <si>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</si>
  <si>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</si>
  <si>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</si>
  <si>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</si>
  <si>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</si>
  <si>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</si>
  <si>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</si>
  <si>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</si>
  <si>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</si>
  <si>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</si>
  <si>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</si>
  <si>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</si>
  <si>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</si>
  <si>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</si>
  <si>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</si>
  <si>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</si>
  <si>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</si>
  <si>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</si>
  <si>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</si>
  <si>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</si>
  <si>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</si>
  <si>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</si>
  <si>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</si>
  <si>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</si>
  <si>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</si>
  <si>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</si>
  <si>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</si>
  <si>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</si>
  <si>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</si>
  <si>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</si>
  <si>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</si>
  <si>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</si>
  <si>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</si>
  <si>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</si>
  <si>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</si>
  <si>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</si>
  <si>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</si>
  <si>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</si>
  <si>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</si>
  <si>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</si>
  <si>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</si>
  <si>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</si>
  <si>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</si>
  <si>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</si>
  <si>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</si>
  <si>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</si>
  <si>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</si>
  <si>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</si>
  <si>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</si>
  <si>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</si>
  <si>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</si>
  <si>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</si>
  <si>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</si>
  <si>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</si>
  <si>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</si>
  <si>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</si>
  <si>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</si>
  <si>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</si>
  <si>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</si>
  <si>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</si>
  <si>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</si>
  <si>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</si>
  <si>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</si>
  <si>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</si>
  <si>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</si>
  <si>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</si>
  <si>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</si>
  <si>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</si>
  <si>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</si>
  <si>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</si>
  <si>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</si>
  <si>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</si>
  <si>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</si>
  <si>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</si>
  <si>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</si>
  <si>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</si>
  <si>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</si>
  <si>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</si>
  <si>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</si>
  <si>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</si>
  <si>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</si>
  <si>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</si>
  <si>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</si>
  <si>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</si>
  <si>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</si>
  <si>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</si>
  <si>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</si>
  <si>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</si>
  <si>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</si>
  <si>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</si>
  <si>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</si>
  <si>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</si>
  <si>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</si>
  <si>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</si>
  <si>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</si>
  <si>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</si>
  <si>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</si>
  <si>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</si>
  <si>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</si>
  <si>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</si>
  <si>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</si>
  <si>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</si>
  <si>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</si>
  <si>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</si>
  <si>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</si>
  <si>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</si>
  <si>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</si>
  <si>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</si>
  <si>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</si>
  <si>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</si>
  <si>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</si>
  <si>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</si>
  <si>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</si>
  <si>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</si>
  <si>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</si>
  <si>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</si>
  <si>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</si>
  <si>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</si>
  <si>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</si>
  <si>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</si>
  <si>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</si>
  <si>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</si>
  <si>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</si>
  <si>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</si>
  <si>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</si>
  <si>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</si>
  <si>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</si>
  <si>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</si>
  <si>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</si>
  <si>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</si>
  <si>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</si>
  <si>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</si>
  <si>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</si>
  <si>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</si>
  <si>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</si>
  <si>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</si>
  <si>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</si>
  <si>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</si>
  <si>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</si>
  <si>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</si>
  <si>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</si>
  <si>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</si>
  <si>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</si>
  <si>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</si>
  <si>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</si>
  <si>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</si>
  <si>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</si>
  <si>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</si>
  <si>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</si>
  <si>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</si>
  <si>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</si>
  <si>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</si>
  <si>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</si>
  <si>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</si>
  <si>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</si>
  <si>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</si>
  <si>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</si>
  <si>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</si>
  <si>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</si>
  <si>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</si>
  <si>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</si>
  <si>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</si>
  <si>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</si>
  <si>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</si>
  <si>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</si>
  <si>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</si>
  <si>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</si>
  <si>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</si>
  <si>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</si>
  <si>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</si>
  <si>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</si>
  <si>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</si>
  <si>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</si>
  <si>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</si>
  <si>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</si>
  <si>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</si>
  <si>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</si>
  <si>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</si>
  <si>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</si>
  <si>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</si>
  <si>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</si>
  <si>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</si>
  <si>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</si>
  <si>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</si>
  <si>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</si>
  <si>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</si>
  <si>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</si>
  <si>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</si>
  <si>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</si>
  <si>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</si>
  <si>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</si>
  <si>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</si>
  <si>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</si>
  <si>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</si>
  <si>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</si>
  <si>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</si>
  <si>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</si>
  <si>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</si>
  <si>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</si>
  <si>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</si>
  <si>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</si>
  <si>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</si>
  <si>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</si>
  <si>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</si>
  <si>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</si>
  <si>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</si>
  <si>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</si>
  <si>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</si>
  <si>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</si>
  <si>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</si>
  <si>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</si>
  <si>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</si>
  <si>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</si>
  <si>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</si>
  <si>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</si>
  <si>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</si>
  <si>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</si>
  <si>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</si>
  <si>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</si>
  <si>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</si>
  <si>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</si>
  <si>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</si>
  <si>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</si>
  <si>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</si>
  <si>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</si>
  <si>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</si>
  <si>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</si>
  <si>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</si>
  <si>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</si>
  <si>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</si>
  <si>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</si>
  <si>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</si>
  <si>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</si>
  <si>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</si>
  <si>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</si>
  <si>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</si>
  <si>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</si>
  <si>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</si>
  <si>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</si>
  <si>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</si>
  <si>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</si>
  <si>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</si>
  <si>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</si>
  <si>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</si>
  <si>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</si>
  <si>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</si>
  <si>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</si>
  <si>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</si>
  <si>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</si>
  <si>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</si>
  <si>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</si>
  <si>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</si>
  <si>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</si>
  <si>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</si>
  <si>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</si>
  <si>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</si>
  <si>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</si>
  <si>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</si>
  <si>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</si>
  <si>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</si>
  <si>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8">
      <t>コウキコウレイシャ</t>
    </rPh>
    <rPh sb="8" eb="14">
      <t>イリョウコウイキレンゴウ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</si>
  <si>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4">
      <t>イッパンカイケイ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</si>
  <si>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</si>
  <si>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</si>
  <si>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将来負担比率について、令和４年度は令和３年度に引き続き充当可能基金及び基準財政需要額算入見込額の増加しており、将来負担額を充当財源が上回っている状態が続いている。
減価償却率は右肩上がりとなっており今後起債発行や基金取崩し等により将来負担比率が増加が予想される。
今後は、ごみ焼却施設も始まり、給食センターなどの事業実施される予定であるため、債務償還・施設整備の両面で負担増加が懸念される。</t>
    <rPh sb="23" eb="24">
      <t>ヒ</t>
    </rPh>
    <rPh sb="25" eb="26">
      <t>ツヅ</t>
    </rPh>
    <rPh sb="55" eb="60">
      <t>ショウライフタンガク</t>
    </rPh>
    <rPh sb="61" eb="65">
      <t>ジュウトウザイゲン</t>
    </rPh>
    <rPh sb="66" eb="68">
      <t>ウワマワ</t>
    </rPh>
    <rPh sb="72" eb="74">
      <t>ジョウタイ</t>
    </rPh>
    <rPh sb="75" eb="76">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</si>
  <si>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</si>
  <si>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</si>
  <si>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</si>
  <si>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</si>
  <si>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</si>
  <si>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</si>
  <si>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表中の実質公債比率は減少しているが、これは表中の比率が3年間の平均を基に表示されているためであり、令和元年の単年度比率が高く、令和2年から4年度の数値が令和元年度の数値を下回ったためである。
実質公債比率は単年度で見た場合令和2年度から3年度、4年度は増加傾向にあり、令和3年度と4年度を比較すると「元利償還金」が増え「臨時財政対策債発行可能額」が減少したことにより実質公債比率は増加している。現在は類似団体内平均値を下回っているが増加傾向にあることに注意し財政の健全化に努める。</t>
    <rPh sb="0" eb="2">
      <t>ヒョウチュウ</t>
    </rPh>
    <rPh sb="3" eb="9">
      <t>ジッシツコウサイヒリツ</t>
    </rPh>
    <rPh sb="10" eb="12">
      <t>ゲンショウ</t>
    </rPh>
    <rPh sb="21" eb="23">
      <t>ヒョウチュウ</t>
    </rPh>
    <rPh sb="24" eb="26">
      <t>ヒリツ</t>
    </rPh>
    <rPh sb="28" eb="30">
      <t>ネンカン</t>
    </rPh>
    <rPh sb="31" eb="33">
      <t>ヘイキン</t>
    </rPh>
    <rPh sb="34" eb="35">
      <t>モト</t>
    </rPh>
    <rPh sb="36" eb="38">
      <t>ヒョウジ</t>
    </rPh>
    <rPh sb="49" eb="51">
      <t>レイワ</t>
    </rPh>
    <rPh sb="51" eb="53">
      <t>ガンネン</t>
    </rPh>
    <rPh sb="54" eb="57">
      <t>タンネンド</t>
    </rPh>
    <rPh sb="57" eb="59">
      <t>ヒリツ</t>
    </rPh>
    <rPh sb="60" eb="61">
      <t>タカ</t>
    </rPh>
    <rPh sb="63" eb="65">
      <t>レイワ</t>
    </rPh>
    <rPh sb="66" eb="67">
      <t>ネン</t>
    </rPh>
    <rPh sb="70" eb="72">
      <t>ネンド</t>
    </rPh>
    <rPh sb="73" eb="75">
      <t>スウチ</t>
    </rPh>
    <rPh sb="76" eb="78">
      <t>レイワ</t>
    </rPh>
    <rPh sb="78" eb="81">
      <t>ガンネンド</t>
    </rPh>
    <rPh sb="82" eb="84">
      <t>スウチ</t>
    </rPh>
    <rPh sb="85" eb="87">
      <t>シタマワ</t>
    </rPh>
    <rPh sb="96" eb="102">
      <t>ジッシツコウサイヒリツ</t>
    </rPh>
    <rPh sb="103" eb="106">
      <t>タンネンド</t>
    </rPh>
    <rPh sb="107" eb="108">
      <t>ミ</t>
    </rPh>
    <rPh sb="109" eb="111">
      <t>バアイ</t>
    </rPh>
    <rPh sb="111" eb="113">
      <t>レイワ</t>
    </rPh>
    <rPh sb="114" eb="116">
      <t>ネンド</t>
    </rPh>
    <rPh sb="119" eb="121">
      <t>ネンド</t>
    </rPh>
    <rPh sb="123" eb="125">
      <t>ネンド</t>
    </rPh>
    <rPh sb="126" eb="130">
      <t>ゾウカケイコウ</t>
    </rPh>
    <rPh sb="134" eb="136">
      <t>レイワ</t>
    </rPh>
    <rPh sb="137" eb="139">
      <t>ネンド</t>
    </rPh>
    <rPh sb="141" eb="143">
      <t>ネンド</t>
    </rPh>
    <rPh sb="144" eb="146">
      <t>ヒカク</t>
    </rPh>
    <rPh sb="150" eb="155">
      <t>ガンリショウカンキン</t>
    </rPh>
    <rPh sb="157" eb="158">
      <t>フ</t>
    </rPh>
    <rPh sb="160" eb="162">
      <t>リンジ</t>
    </rPh>
    <rPh sb="162" eb="164">
      <t>ザイセイ</t>
    </rPh>
    <rPh sb="164" eb="166">
      <t>タイサク</t>
    </rPh>
    <rPh sb="166" eb="167">
      <t>サイ</t>
    </rPh>
    <rPh sb="167" eb="169">
      <t>ハッコウ</t>
    </rPh>
    <rPh sb="169" eb="172">
      <t>カノウガク</t>
    </rPh>
    <rPh sb="174" eb="176">
      <t>ゲンショウ</t>
    </rPh>
    <rPh sb="183" eb="189">
      <t>ジッシツコウサイヒリツ</t>
    </rPh>
    <rPh sb="190" eb="192">
      <t>ゾウカ</t>
    </rPh>
    <rPh sb="197" eb="199">
      <t>ゲンザイ</t>
    </rPh>
    <rPh sb="200" eb="204">
      <t>ルイジダンタイ</t>
    </rPh>
    <rPh sb="204" eb="208">
      <t>ウチヘイキンチ</t>
    </rPh>
    <rPh sb="209" eb="211">
      <t>シタマワ</t>
    </rPh>
    <rPh sb="216" eb="218">
      <t>ゾウカ</t>
    </rPh>
    <rPh sb="218" eb="220">
      <t>ケイコウ</t>
    </rPh>
    <rPh sb="226" eb="228">
      <t>チュウイ</t>
    </rPh>
    <rPh sb="229" eb="231">
      <t>ザイセイ</t>
    </rPh>
    <rPh sb="232" eb="235">
      <t>ケンゼンカ</t>
    </rPh>
    <rPh sb="236" eb="237">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</si>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</sst>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D1B501-6B74-4AA8-8837-F57105D2B7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CC0F-464F-90E8-563694DFB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168784</c:v>
                </c:pt>
                <c:pt idx="1">
                  <c:v>222654</c:v>
                </c:pt>
                <c:pt idx="2">
                  <c:v>268409</c:v>
                </c:pt>
                <c:pt idx="3">
                  <c:v>185573</c:v>
                </c:pt>
                <c:pt idx="4">
                  <c:v>205090</c:v>
                </c:pt>
              </c:numCache>
            </c:numRef>
          </c:val>
          <c:smooth val="0"/>
          <c:extLst>
            <c:ext xmlns:c16="http://schemas.microsoft.com/office/drawing/2014/chart" uri="{C3380CC4-5D6E-409C-BE32-E72D297353CC}">
              <c16:uniqueId val="{00000001-CC0F-464F-90E8-563694DFBB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7.95</c:v>
                </c:pt>
                <c:pt idx="2">
                  <c:v>16.71</c:v>
                </c:pt>
                <c:pt idx="3">
                  <c:v>10.56</c:v>
                </c:pt>
                <c:pt idx="4">
                  <c:v>8.56</c:v>
                </c:pt>
              </c:numCache>
            </c:numRef>
          </c:val>
          <c:extLst>
            <c:ext xmlns:c16="http://schemas.microsoft.com/office/drawing/2014/chart" uri="{C3380CC4-5D6E-409C-BE32-E72D297353CC}">
              <c16:uniqueId val="{00000000-929D-4660-B04D-8B6DC0CCEC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46.95</c:v>
                </c:pt>
                <c:pt idx="1">
                  <c:v>47.96</c:v>
                </c:pt>
                <c:pt idx="2">
                  <c:v>42.57</c:v>
                </c:pt>
                <c:pt idx="3">
                  <c:v>62.72</c:v>
                </c:pt>
                <c:pt idx="4">
                  <c:v>68.7</c:v>
                </c:pt>
              </c:numCache>
            </c:numRef>
          </c:val>
          <c:extLst>
            <c:ext xmlns:c16="http://schemas.microsoft.com/office/drawing/2014/chart" uri="{C3380CC4-5D6E-409C-BE32-E72D297353CC}">
              <c16:uniqueId val="{00000001-929D-4660-B04D-8B6DC0CCEC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2.94</c:v>
                </c:pt>
                <c:pt idx="2">
                  <c:v>5.43</c:v>
                </c:pt>
                <c:pt idx="3">
                  <c:v>18.07</c:v>
                </c:pt>
                <c:pt idx="4">
                  <c:v>2.35</c:v>
                </c:pt>
              </c:numCache>
            </c:numRef>
          </c:val>
          <c:smooth val="0"/>
          <c:extLst>
            <c:ext xmlns:c16="http://schemas.microsoft.com/office/drawing/2014/chart" uri="{C3380CC4-5D6E-409C-BE32-E72D297353CC}">
              <c16:uniqueId val="{00000002-929D-4660-B04D-8B6DC0CCEC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BC-48FE-95AA-F15162B980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BC-48FE-95AA-F15162B980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BC-48FE-95AA-F15162B980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BC-48FE-95AA-F15162B980B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BC-48FE-95AA-F15162B980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0.03</c:v>
                </c:pt>
                <c:pt idx="4">
                  <c:v>#N/A</c:v>
                </c:pt>
                <c:pt idx="5">
                  <c:v>0.11</c:v>
                </c:pt>
                <c:pt idx="6">
                  <c:v>#N/A</c:v>
                </c:pt>
                <c:pt idx="7">
                  <c:v>0.01</c:v>
                </c:pt>
                <c:pt idx="8">
                  <c:v>#N/A</c:v>
                </c:pt>
                <c:pt idx="9">
                  <c:v>0.02</c:v>
                </c:pt>
              </c:numCache>
            </c:numRef>
          </c:val>
          <c:extLst>
            <c:ext xmlns:c16="http://schemas.microsoft.com/office/drawing/2014/chart" uri="{C3380CC4-5D6E-409C-BE32-E72D297353CC}">
              <c16:uniqueId val="{00000005-1BBC-48FE-95AA-F15162B980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0.83</c:v>
                </c:pt>
                <c:pt idx="4">
                  <c:v>#N/A</c:v>
                </c:pt>
                <c:pt idx="5">
                  <c:v>0.31</c:v>
                </c:pt>
                <c:pt idx="6">
                  <c:v>#N/A</c:v>
                </c:pt>
                <c:pt idx="7">
                  <c:v>0.08</c:v>
                </c:pt>
                <c:pt idx="8">
                  <c:v>#N/A</c:v>
                </c:pt>
                <c:pt idx="9">
                  <c:v>0.2</c:v>
                </c:pt>
              </c:numCache>
            </c:numRef>
          </c:val>
          <c:extLst>
            <c:ext xmlns:c16="http://schemas.microsoft.com/office/drawing/2014/chart" uri="{C3380CC4-5D6E-409C-BE32-E72D297353CC}">
              <c16:uniqueId val="{00000006-1BBC-48FE-95AA-F15162B980B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0.2</c:v>
                </c:pt>
                <c:pt idx="4">
                  <c:v>#N/A</c:v>
                </c:pt>
                <c:pt idx="5">
                  <c:v>0.06</c:v>
                </c:pt>
                <c:pt idx="6">
                  <c:v>#N/A</c:v>
                </c:pt>
                <c:pt idx="7">
                  <c:v>0.12</c:v>
                </c:pt>
                <c:pt idx="8">
                  <c:v>#N/A</c:v>
                </c:pt>
                <c:pt idx="9">
                  <c:v>0.28000000000000003</c:v>
                </c:pt>
              </c:numCache>
            </c:numRef>
          </c:val>
          <c:extLst>
            <c:ext xmlns:c16="http://schemas.microsoft.com/office/drawing/2014/chart" uri="{C3380CC4-5D6E-409C-BE32-E72D297353CC}">
              <c16:uniqueId val="{00000007-1BBC-48FE-95AA-F15162B980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7.33</c:v>
                </c:pt>
                <c:pt idx="4">
                  <c:v>#N/A</c:v>
                </c:pt>
                <c:pt idx="5">
                  <c:v>6.22</c:v>
                </c:pt>
                <c:pt idx="6">
                  <c:v>#N/A</c:v>
                </c:pt>
                <c:pt idx="7">
                  <c:v>5.92</c:v>
                </c:pt>
                <c:pt idx="8">
                  <c:v>#N/A</c:v>
                </c:pt>
                <c:pt idx="9">
                  <c:v>5.77</c:v>
                </c:pt>
              </c:numCache>
            </c:numRef>
          </c:val>
          <c:extLst>
            <c:ext xmlns:c16="http://schemas.microsoft.com/office/drawing/2014/chart" uri="{C3380CC4-5D6E-409C-BE32-E72D297353CC}">
              <c16:uniqueId val="{00000008-1BBC-48FE-95AA-F15162B980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5.0999999999999996</c:v>
                </c:pt>
                <c:pt idx="2">
                  <c:v>#N/A</c:v>
                </c:pt>
                <c:pt idx="3">
                  <c:v>7.94</c:v>
                </c:pt>
                <c:pt idx="4">
                  <c:v>#N/A</c:v>
                </c:pt>
                <c:pt idx="5">
                  <c:v>16.71</c:v>
                </c:pt>
                <c:pt idx="6">
                  <c:v>#N/A</c:v>
                </c:pt>
                <c:pt idx="7">
                  <c:v>10.55</c:v>
                </c:pt>
                <c:pt idx="8">
                  <c:v>#N/A</c:v>
                </c:pt>
                <c:pt idx="9">
                  <c:v>8.5500000000000007</c:v>
                </c:pt>
              </c:numCache>
            </c:numRef>
          </c:val>
          <c:extLst>
            <c:ext xmlns:c16="http://schemas.microsoft.com/office/drawing/2014/chart" uri="{C3380CC4-5D6E-409C-BE32-E72D297353CC}">
              <c16:uniqueId val="{00000009-1BBC-48FE-95AA-F15162B980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709</c:v>
                </c:pt>
                <c:pt idx="5">
                  <c:v>632</c:v>
                </c:pt>
                <c:pt idx="8">
                  <c:v>641</c:v>
                </c:pt>
                <c:pt idx="11">
                  <c:v>632</c:v>
                </c:pt>
                <c:pt idx="14">
                  <c:v>623</c:v>
                </c:pt>
              </c:numCache>
            </c:numRef>
          </c:val>
          <c:extLst>
            <c:ext xmlns:c16="http://schemas.microsoft.com/office/drawing/2014/chart" uri="{C3380CC4-5D6E-409C-BE32-E72D297353CC}">
              <c16:uniqueId val="{00000000-5AF3-4A1E-967C-E11786B2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3-4A1E-967C-E11786B2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F3-4A1E-967C-E11786B2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3-4A1E-967C-E11786B2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131</c:v>
                </c:pt>
                <c:pt idx="6">
                  <c:v>133</c:v>
                </c:pt>
                <c:pt idx="9">
                  <c:v>135</c:v>
                </c:pt>
                <c:pt idx="12">
                  <c:v>130</c:v>
                </c:pt>
              </c:numCache>
            </c:numRef>
          </c:val>
          <c:extLst>
            <c:ext xmlns:c16="http://schemas.microsoft.com/office/drawing/2014/chart" uri="{C3380CC4-5D6E-409C-BE32-E72D297353CC}">
              <c16:uniqueId val="{00000004-5AF3-4A1E-967C-E11786B2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3-4A1E-967C-E11786B2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F3-4A1E-967C-E11786B2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775</c:v>
                </c:pt>
                <c:pt idx="3">
                  <c:v>695</c:v>
                </c:pt>
                <c:pt idx="6">
                  <c:v>658</c:v>
                </c:pt>
                <c:pt idx="9">
                  <c:v>674</c:v>
                </c:pt>
                <c:pt idx="12">
                  <c:v>674</c:v>
                </c:pt>
              </c:numCache>
            </c:numRef>
          </c:val>
          <c:extLst>
            <c:ext xmlns:c16="http://schemas.microsoft.com/office/drawing/2014/chart" uri="{C3380CC4-5D6E-409C-BE32-E72D297353CC}">
              <c16:uniqueId val="{00000007-5AF3-4A1E-967C-E11786B2B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195</c:v>
                </c:pt>
                <c:pt idx="2">
                  <c:v>#N/A</c:v>
                </c:pt>
                <c:pt idx="3">
                  <c:v>#N/A</c:v>
                </c:pt>
                <c:pt idx="4">
                  <c:v>194</c:v>
                </c:pt>
                <c:pt idx="5">
                  <c:v>#N/A</c:v>
                </c:pt>
                <c:pt idx="6">
                  <c:v>#N/A</c:v>
                </c:pt>
                <c:pt idx="7">
                  <c:v>150</c:v>
                </c:pt>
                <c:pt idx="8">
                  <c:v>#N/A</c:v>
                </c:pt>
                <c:pt idx="9">
                  <c:v>#N/A</c:v>
                </c:pt>
                <c:pt idx="10">
                  <c:v>177</c:v>
                </c:pt>
                <c:pt idx="11">
                  <c:v>#N/A</c:v>
                </c:pt>
                <c:pt idx="12">
                  <c:v>#N/A</c:v>
                </c:pt>
                <c:pt idx="13">
                  <c:v>181</c:v>
                </c:pt>
                <c:pt idx="14">
                  <c:v>#N/A</c:v>
                </c:pt>
              </c:numCache>
            </c:numRef>
          </c:val>
          <c:smooth val="0"/>
          <c:extLst>
            <c:ext xmlns:c16="http://schemas.microsoft.com/office/drawing/2014/chart" uri="{C3380CC4-5D6E-409C-BE32-E72D297353CC}">
              <c16:uniqueId val="{00000008-5AF3-4A1E-967C-E11786B2B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5397</c:v>
                </c:pt>
                <c:pt idx="5">
                  <c:v>5256</c:v>
                </c:pt>
                <c:pt idx="8">
                  <c:v>4868</c:v>
                </c:pt>
                <c:pt idx="11">
                  <c:v>4697</c:v>
                </c:pt>
                <c:pt idx="14">
                  <c:v>4879</c:v>
                </c:pt>
              </c:numCache>
            </c:numRef>
          </c:val>
          <c:extLst>
            <c:ext xmlns:c16="http://schemas.microsoft.com/office/drawing/2014/chart" uri="{C3380CC4-5D6E-409C-BE32-E72D297353CC}">
              <c16:uniqueId val="{00000000-F04F-456D-AB1E-2C752C2C30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4F-456D-AB1E-2C752C2C30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2760</c:v>
                </c:pt>
                <c:pt idx="5">
                  <c:v>2753</c:v>
                </c:pt>
                <c:pt idx="8">
                  <c:v>2662</c:v>
                </c:pt>
                <c:pt idx="11">
                  <c:v>3480</c:v>
                </c:pt>
                <c:pt idx="14">
                  <c:v>3809</c:v>
                </c:pt>
              </c:numCache>
            </c:numRef>
          </c:val>
          <c:extLst>
            <c:ext xmlns:c16="http://schemas.microsoft.com/office/drawing/2014/chart" uri="{C3380CC4-5D6E-409C-BE32-E72D297353CC}">
              <c16:uniqueId val="{00000002-F04F-456D-AB1E-2C752C2C30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F-456D-AB1E-2C752C2C30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F-456D-AB1E-2C752C2C30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44</c:v>
                </c:pt>
                <c:pt idx="3">
                  <c:v>37</c:v>
                </c:pt>
                <c:pt idx="6">
                  <c:v>5</c:v>
                </c:pt>
                <c:pt idx="9">
                  <c:v>3</c:v>
                </c:pt>
                <c:pt idx="12">
                  <c:v>1</c:v>
                </c:pt>
              </c:numCache>
            </c:numRef>
          </c:val>
          <c:extLst>
            <c:ext xmlns:c16="http://schemas.microsoft.com/office/drawing/2014/chart" uri="{C3380CC4-5D6E-409C-BE32-E72D297353CC}">
              <c16:uniqueId val="{00000005-F04F-456D-AB1E-2C752C2C30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707</c:v>
                </c:pt>
                <c:pt idx="3">
                  <c:v>579</c:v>
                </c:pt>
                <c:pt idx="6">
                  <c:v>551</c:v>
                </c:pt>
                <c:pt idx="9">
                  <c:v>347</c:v>
                </c:pt>
                <c:pt idx="12">
                  <c:v>279</c:v>
                </c:pt>
              </c:numCache>
            </c:numRef>
          </c:val>
          <c:extLst>
            <c:ext xmlns:c16="http://schemas.microsoft.com/office/drawing/2014/chart" uri="{C3380CC4-5D6E-409C-BE32-E72D297353CC}">
              <c16:uniqueId val="{00000006-F04F-456D-AB1E-2C752C2C30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90</c:v>
                </c:pt>
                <c:pt idx="3">
                  <c:v>82</c:v>
                </c:pt>
                <c:pt idx="6">
                  <c:v>74</c:v>
                </c:pt>
                <c:pt idx="9">
                  <c:v>83</c:v>
                </c:pt>
                <c:pt idx="12">
                  <c:v>74</c:v>
                </c:pt>
              </c:numCache>
            </c:numRef>
          </c:val>
          <c:extLst>
            <c:ext xmlns:c16="http://schemas.microsoft.com/office/drawing/2014/chart" uri="{C3380CC4-5D6E-409C-BE32-E72D297353CC}">
              <c16:uniqueId val="{00000007-F04F-456D-AB1E-2C752C2C30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1108</c:v>
                </c:pt>
                <c:pt idx="3">
                  <c:v>1053</c:v>
                </c:pt>
                <c:pt idx="6">
                  <c:v>1005</c:v>
                </c:pt>
                <c:pt idx="9">
                  <c:v>858</c:v>
                </c:pt>
                <c:pt idx="12">
                  <c:v>792</c:v>
                </c:pt>
              </c:numCache>
            </c:numRef>
          </c:val>
          <c:extLst>
            <c:ext xmlns:c16="http://schemas.microsoft.com/office/drawing/2014/chart" uri="{C3380CC4-5D6E-409C-BE32-E72D297353CC}">
              <c16:uniqueId val="{00000008-F04F-456D-AB1E-2C752C2C30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4F-456D-AB1E-2C752C2C30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6310</c:v>
                </c:pt>
                <c:pt idx="3">
                  <c:v>6264</c:v>
                </c:pt>
                <c:pt idx="6">
                  <c:v>6346</c:v>
                </c:pt>
                <c:pt idx="9">
                  <c:v>6231</c:v>
                </c:pt>
                <c:pt idx="12">
                  <c:v>6047</c:v>
                </c:pt>
              </c:numCache>
            </c:numRef>
          </c:val>
          <c:extLst>
            <c:ext xmlns:c16="http://schemas.microsoft.com/office/drawing/2014/chart" uri="{C3380CC4-5D6E-409C-BE32-E72D297353CC}">
              <c16:uniqueId val="{0000000A-F04F-456D-AB1E-2C752C2C30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c:v>
                </c:pt>
                <c:pt idx="2">
                  <c:v>#N/A</c:v>
                </c:pt>
                <c:pt idx="3">
                  <c:v>#N/A</c:v>
                </c:pt>
                <c:pt idx="4">
                  <c:v>5</c:v>
                </c:pt>
                <c:pt idx="5">
                  <c:v>#N/A</c:v>
                </c:pt>
                <c:pt idx="6">
                  <c:v>#N/A</c:v>
                </c:pt>
                <c:pt idx="7">
                  <c:v>450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4F-456D-AB1E-2C752C2C30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1678</c:v>
                </c:pt>
                <c:pt idx="1">
                  <c:v>2655</c:v>
                </c:pt>
                <c:pt idx="2">
                  <c:v>2844</c:v>
                </c:pt>
              </c:numCache>
            </c:numRef>
          </c:val>
          <c:extLst>
            <c:ext xmlns:c16="http://schemas.microsoft.com/office/drawing/2014/chart" uri="{C3380CC4-5D6E-409C-BE32-E72D297353CC}">
              <c16:uniqueId val="{00000000-F11E-4540-A013-C42FB2E65A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F11E-4540-A013-C42FB2E65A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1822</c:v>
                </c:pt>
                <c:pt idx="1">
                  <c:v>1831</c:v>
                </c:pt>
                <c:pt idx="2">
                  <c:v>2095</c:v>
                </c:pt>
              </c:numCache>
            </c:numRef>
          </c:val>
          <c:extLst>
            <c:ext xmlns:c16="http://schemas.microsoft.com/office/drawing/2014/chart" uri="{C3380CC4-5D6E-409C-BE32-E72D297353CC}">
              <c16:uniqueId val="{00000002-F11E-4540-A013-C42FB2E65A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{9CEF4EFB-623A-4A5B-B875-3F07D67A3758}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5C-4E20-9DFD-368B8E94CD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{72370399-09B8-46DC-A5FD-0D4CA1BA0168}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5C-4E20-9DFD-368B8E94CD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{91DC185C-6F8F-4F3B-9761-584C9DA4B3A2}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5C-4E20-9DFD-368B8E94CD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{D78B5D51-0491-44F1-9619-240A5D170EB7}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5C-4E20-9DFD-368B8E94CD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{8AB9B010-DAC6-402E-89CD-BA5616EBF3CE}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5C-4E20-9DFD-368B8E94CDB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{281FD38D-AC87-4D0A-9394-3CAE6B8C8B10}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5C-4E20-9DFD-368B8E94CDB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{BE951172-B478-4521-BEB4-D31951188600}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5C-4E20-9DFD-368B8E94CD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{87ABE1E7-7DDD-4CEE-B47E-14E095521860}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5C-4E20-9DFD-368B8E94CD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{AB77729F-6B71-46A4-B26D-5FD987AB0D5F}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5C-4E20-9DFD-368B8E94CD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c:v>
                </c:pt>
                <c:pt idx="16">
                  <c:v>59.3</c:v>
                </c:pt>
                <c:pt idx="24">
                  <c:v>63</c:v>
                </c:pt>
                <c:pt idx="32">
                  <c:v>64</c:v>
                </c:pt>
              </c:numCache>
            </c:numRef>
          </c:xVal>
          <c:yVal>
            <c:numRef>
              <c:f>公会計指標分析・財政指標組合せ分析表!$BP$51:$DC$51</c:f>
              <c:numCache>
                <c:formatCode>#,##0.0;"▲ "#,##0.0</c:formatCode>
                <c:ptCount val="40"/>
                <c:pt idx="0">
                  <c:v>3.1</c:v>
                </c:pt>
                <c:pt idx="8">
                  <c:v>0.1</c:v>
                </c:pt>
                <c:pt idx="16">
                  <c:v>13.6</c:v>
                </c:pt>
              </c:numCache>
            </c:numRef>
          </c:yVal>
          <c:smooth val="0"/>
          <c:extLst>
            <c:ext xmlns:c16="http://schemas.microsoft.com/office/drawing/2014/chart" uri="{C3380CC4-5D6E-409C-BE32-E72D297353CC}">
              <c16:uniqueId val="{00000009-175C-4E20-9DFD-368B8E94CD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{10CFC919-46F5-437F-A78B-ECFFB8CE83B3}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5C-4E20-9DFD-368B8E94CD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{2D6410E1-CD5C-4BC5-B667-26518E0AD277}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5C-4E20-9DFD-368B8E94CD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{180EBA00-2901-4C46-8A81-CC7E868725AE}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5C-4E20-9DFD-368B8E94CD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{158CA0C8-6B37-4614-990C-0AD0D119D9D6}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5C-4E20-9DFD-368B8E94CD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{7C30B843-F2E3-4D01-8309-2954481AE09B}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5C-4E20-9DFD-368B8E94CDB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{C74B0690-2215-471F-AB35-1A3F10C5DF7E}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5C-4E20-9DFD-368B8E94CDB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{330F95B4-A402-48F0-BF9F-F6D87DB5D8F3}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5C-4E20-9DFD-368B8E94CD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{FF8C8473-1B6B-4F46-95EB-426D6357CCB8}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5C-4E20-9DFD-368B8E94CD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{8A8722F0-373A-4941-8924-19F1DF6500AD}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5C-4E20-9DFD-368B8E94CD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5C-4E20-9DFD-368B8E94CDB8}"/>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{58665F26-4251-47AE-AAF4-79E78326160B}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B2F-4A3D-A0E8-0BB4E57BCD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{9EBF25AA-6ED1-4C6A-A777-220A2A7861B6}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2F-4A3D-A0E8-0BB4E57BCD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{1AD85F4F-724C-4047-BD76-BB7B6312D776}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2F-4A3D-A0E8-0BB4E57BCD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{B3CA620D-9CFC-40B0-B001-4F3A6872F4F9}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2F-4A3D-A0E8-0BB4E57BCD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{A2D0907B-77EF-422A-8925-C2F1A538B62A}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2F-4A3D-A0E8-0BB4E57BCD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{99DA844C-90FF-4A29-9B9F-E8B859368577}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B2F-4A3D-A0E8-0BB4E57BCD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{5F1FA8AF-45ED-49D8-AF86-EF070AD83762}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B2F-4A3D-A0E8-0BB4E57BCD3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{AB288D7D-E132-4C96-9FE0-204546B109B0}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B2F-4A3D-A0E8-0BB4E57BCD3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{C4FF90B2-F0D1-43B3-82C4-70AF4757F290}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B2F-4A3D-A0E8-0BB4E57BCD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6.2</c:v>
                </c:pt>
                <c:pt idx="16">
                  <c:v>5.6</c:v>
                </c:pt>
                <c:pt idx="24">
                  <c:v>5.0999999999999996</c:v>
                </c:pt>
                <c:pt idx="32">
                  <c:v>4.8</c:v>
                </c:pt>
              </c:numCache>
            </c:numRef>
          </c:xVal>
          <c:yVal>
            <c:numRef>
              <c:f>公会計指標分析・財政指標組合せ分析表!$BP$73:$DC$73</c:f>
              <c:numCache>
                <c:formatCode>#,##0.0;"▲ "#,##0.0</c:formatCode>
                <c:ptCount val="40"/>
                <c:pt idx="0">
                  <c:v>3.1</c:v>
                </c:pt>
                <c:pt idx="8">
                  <c:v>0.1</c:v>
                </c:pt>
                <c:pt idx="16">
                  <c:v>13.6</c:v>
                </c:pt>
              </c:numCache>
            </c:numRef>
          </c:yVal>
          <c:smooth val="0"/>
          <c:extLst>
            <c:ext xmlns:c16="http://schemas.microsoft.com/office/drawing/2014/chart" uri="{C3380CC4-5D6E-409C-BE32-E72D297353CC}">
              <c16:uniqueId val="{00000009-7B2F-4A3D-A0E8-0BB4E57BCD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4.34959213155358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{0D807DA2-00EE-4854-84C7-5D80D4C75332}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B2F-4A3D-A0E8-0BB4E57BCD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{5EDBEFA7-FAAC-4988-A74C-9207F3027EBB}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2F-4A3D-A0E8-0BB4E57BCD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{FE0A0AE9-1DA7-47D3-89BF-0714128E4A07}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2F-4A3D-A0E8-0BB4E57BCD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{521A5C7F-4837-4262-B1EA-D8F1B91E3709}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2F-4A3D-A0E8-0BB4E57BCD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{B63952BD-B36C-40DF-9CC3-9BD6729065B0}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2F-4A3D-A0E8-0BB4E57BCD33}"/>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{67D86E94-F4CD-4C9F-AD97-4C98926EA582}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B2F-4A3D-A0E8-0BB4E57BCD33}"/>
                </c:ext>
              </c:extLst>
            </c:dLbl>
            <c:dLbl>
              <c:idx val="16"/>
              <c:layout>
                <c:manualLayout>
                  <c:x val="-4.4905057365901176E-2"/>
                  <c:y val="-6.892031478717479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{19652B70-D05E-4BB4-87E3-2A481A07F231}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B2F-4A3D-A0E8-0BB4E57BCD33}"/>
                </c:ext>
              </c:extLst>
            </c:dLbl>
            <c:dLbl>
              <c:idx val="24"/>
              <c:layout>
                <c:manualLayout>
                  <c:x val="-1.8235628084250027E-2"/>
                  <c:y val="-0.1061706327868830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{133D66D9-A150-4C2C-9792-0C5DD630D9D5}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B2F-4A3D-A0E8-0BB4E57BCD33}"/>
                </c:ext>
              </c:extLst>
            </c:dLbl>
            <c:dLbl>
              <c:idx val="32"/>
              <c:layout>
                <c:manualLayout>
                  <c:x val="-3.1570342725075584E-2"/>
                  <c:y val="-3.10788632426586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{7726E91E-69C6-4009-BB7D-37F47AA3A045}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B2F-4A3D-A0E8-0BB4E57BCD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2F-4A3D-A0E8-0BB4E57BCD33}"/>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住民税及び固定資産税などの税収等は増加したが、当該指数が０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１９と類似団体平均を下回っている。離島地域であることから財政基盤が弱い部分は否めない。今後においても総合計画に基づく各施策を推進し、税収等の確保に努め財政基盤の強化を図る。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令和４年度は、４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増加しました。要因として歳入における経常一般財源のうち、臨時財政対策債が令和３年度と比較し約１億円減少したこと、歳出では経常経費充当一般財源のうち扶助費が対前年度と比較し約８千２百万円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152908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3226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3226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306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当該数値は対前年度比２０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４１２円増加している。増加した要因は、人件費では、減少したが、物件費については増加となった。類似団体平均と比較しても８５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４６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2724</xdr:rowOff>
    </xdr:from>
    <xdr:to>
      <xdr:col>23</xdr:col>
      <xdr:colOff>133350</xdr:colOff>
      <xdr:row>84</xdr:row>
      <xdr:rowOff>51977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04524"/>
          <a:ext cx="838200" cy="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155040</xdr:rowOff>
    </xdr:from>
    <xdr:to>
      <xdr:col>19</xdr:col>
      <xdr:colOff>133350</xdr:colOff>
      <xdr:row>84</xdr:row>
      <xdr:rowOff>2724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85390"/>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144976</xdr:rowOff>
    </xdr:from>
    <xdr:to>
      <xdr:col>15</xdr:col>
      <xdr:colOff>82550</xdr:colOff>
      <xdr:row>83</xdr:row>
      <xdr:rowOff>155040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75326"/>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111678</xdr:rowOff>
    </xdr:from>
    <xdr:to>
      <xdr:col>11</xdr:col>
      <xdr:colOff>31750</xdr:colOff>
      <xdr:row>83</xdr:row>
      <xdr:rowOff>144976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4202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1177</xdr:rowOff>
    </xdr:from>
    <xdr:to>
      <xdr:col>23</xdr:col>
      <xdr:colOff>184150</xdr:colOff>
      <xdr:row>84</xdr:row>
      <xdr:rowOff>102777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144704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7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123374</xdr:rowOff>
    </xdr:from>
    <xdr:to>
      <xdr:col>19</xdr:col>
      <xdr:colOff>184150</xdr:colOff>
      <xdr:row>84</xdr:row>
      <xdr:rowOff>53524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38301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4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104240</xdr:rowOff>
    </xdr:from>
    <xdr:to>
      <xdr:col>15</xdr:col>
      <xdr:colOff>133350</xdr:colOff>
      <xdr:row>84</xdr:row>
      <xdr:rowOff>34390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19167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2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94176</xdr:rowOff>
    </xdr:from>
    <xdr:to>
      <xdr:col>11</xdr:col>
      <xdr:colOff>82550</xdr:colOff>
      <xdr:row>84</xdr:row>
      <xdr:rowOff>24326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1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60878</xdr:rowOff>
    </xdr:from>
    <xdr:to>
      <xdr:col>7</xdr:col>
      <xdr:colOff>31750</xdr:colOff>
      <xdr:row>83</xdr:row>
      <xdr:rowOff>162478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147255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ラスパイレス指数は、９４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６ポイントとなった。令和４年度においては対前年度比指数で０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７ポイント増となり類似団体との比較では１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０ポイント上回っている。過去５年を遡っても９５％前後を維持しており、今後も各種手当等の総点検を行うなど人件費の縮減に努め、引き続き、給与の適正化に努める。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93863"/>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85</xdr:row>
      <xdr:rowOff>82021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93863"/>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82021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451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112713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044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31221</xdr:rowOff>
    </xdr:from>
    <xdr:to>
      <xdr:col>73</xdr:col>
      <xdr:colOff>44450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129984</xdr:rowOff>
    </xdr:from>
    <xdr:to>
      <xdr:col>81</xdr:col>
      <xdr:colOff>44450</xdr:colOff>
      <xdr:row>63</xdr:row>
      <xdr:rowOff>146876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931334"/>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128175</xdr:rowOff>
    </xdr:from>
    <xdr:to>
      <xdr:col>77</xdr:col>
      <xdr:colOff>44450</xdr:colOff>
      <xdr:row>63</xdr:row>
      <xdr:rowOff>146876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2952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75692</xdr:rowOff>
    </xdr:from>
    <xdr:to>
      <xdr:col>72</xdr:col>
      <xdr:colOff>203200</xdr:colOff>
      <xdr:row>63</xdr:row>
      <xdr:rowOff>128175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77042"/>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43720</xdr:rowOff>
    </xdr:from>
    <xdr:to>
      <xdr:col>68</xdr:col>
      <xdr:colOff>152400</xdr:colOff>
      <xdr:row>63</xdr:row>
      <xdr:rowOff>75692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4507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79184</xdr:rowOff>
    </xdr:from>
    <xdr:to>
      <xdr:col>81</xdr:col>
      <xdr:colOff>95250</xdr:colOff>
      <xdr:row>64</xdr:row>
      <xdr:rowOff>9334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51261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5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96076</xdr:rowOff>
    </xdr:from>
    <xdr:to>
      <xdr:col>77</xdr:col>
      <xdr:colOff>95250</xdr:colOff>
      <xdr:row>64</xdr:row>
      <xdr:rowOff>26226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8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11003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8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77375</xdr:rowOff>
    </xdr:from>
    <xdr:to>
      <xdr:col>73</xdr:col>
      <xdr:colOff>44450</xdr:colOff>
      <xdr:row>64</xdr:row>
      <xdr:rowOff>7525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163752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6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24892</xdr:rowOff>
    </xdr:from>
    <xdr:to>
      <xdr:col>68</xdr:col>
      <xdr:colOff>203200</xdr:colOff>
      <xdr:row>63</xdr:row>
      <xdr:rowOff>126492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111269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164370</xdr:rowOff>
    </xdr:from>
    <xdr:to>
      <xdr:col>64</xdr:col>
      <xdr:colOff>152400</xdr:colOff>
      <xdr:row>63</xdr:row>
      <xdr:rowOff>94520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繰上償還の実施、起債抑制により毎年改善傾向にあり、対前年度比０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３ポイント改善され類似団体と比較しても４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下回っているが、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75777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56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115994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164254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3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令和４年度の将来負担比率は、公営企業債等繰出見込額、地方債残高の減少に加え充当可能基金及び基準財政需要額算入額の増加が要因と思われる。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85513</xdr:rowOff>
    </xdr:from>
    <xdr:to>
      <xdr:col>72</xdr:col>
      <xdr:colOff>203200</xdr:colOff>
      <xdr:row>14</xdr:row>
      <xdr:rowOff>69185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31436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85513</xdr:rowOff>
    </xdr:from>
    <xdr:to>
      <xdr:col>68</xdr:col>
      <xdr:colOff>152400</xdr:colOff>
      <xdr:row>13</xdr:row>
      <xdr:rowOff>119985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1436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104762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34713</xdr:rowOff>
    </xdr:from>
    <xdr:to>
      <xdr:col>68</xdr:col>
      <xdr:colOff>203200</xdr:colOff>
      <xdr:row>13</xdr:row>
      <xdr:rowOff>136313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121090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155562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人件費については、対前年度比△０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であった。類似団体平均、沖縄県平均を大幅に上回っており、類似団体順位でも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24130</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24130</xdr:rowOff>
    </xdr:from>
    <xdr:to>
      <xdr:col>24</xdr:col>
      <xdr:colOff>114300</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21844</xdr:rowOff>
    </xdr:from>
    <xdr:to>
      <xdr:col>24</xdr:col>
      <xdr:colOff>25400</xdr:colOff>
      <xdr:row>40</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798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62992</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10414</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10414</xdr:rowOff>
    </xdr:from>
    <xdr:to>
      <xdr:col>11</xdr:col>
      <xdr:colOff>9525</xdr:colOff>
      <xdr:row>41</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142494</xdr:rowOff>
    </xdr:from>
    <xdr:to>
      <xdr:col>24</xdr:col>
      <xdr:colOff>76200</xdr:colOff>
      <xdr:row>40</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51071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xdr:rowOff>
    </xdr:from>
    <xdr:to>
      <xdr:col>20</xdr:col>
      <xdr:colOff>38100</xdr:colOff>
      <xdr:row>40</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131064</xdr:rowOff>
    </xdr:from>
    <xdr:to>
      <xdr:col>6</xdr:col>
      <xdr:colOff>171450</xdr:colOff>
      <xdr:row>41</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物件費については、沖縄県平均を０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４ポイント上回っているが、類似団体平均を１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６ポイント上回っており、対前年比では１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４ポイント増加した。公共施設の維持管理に係る老朽化対策で、人件費から委託料（物件費）が増加傾向にある。引き続き職員へのコスト意識を持たせ物件費の適正な支出や民間委託を推進する。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30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15</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301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78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93997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6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xdr:rowOff>
    </xdr:from>
    <xdr:to>
      <xdr:col>65</xdr:col>
      <xdr:colOff>53975</xdr:colOff>
      <xdr:row>16</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扶助費については、沖縄県平均を大きく下回っており、類似団体平均においても１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０ポイント上回る状況となっているが、今後も、高齢化や障がい者、医療費助成等に伴い、各種扶助費が増大することが予想される。財政への圧迫とならないよう適正な扶助費の支出に努める。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51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51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その他に係る経常収支比率については、全国平均を０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５ポイント上回り、対前年度数値と比較すると０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９ポイント減少している。</a:t>
          </a:r>
          <a:endParaRPr lang="ja-JP" altLang="ja-JP" sz="1400">
            <a:effectLst/>
          </a:endParaRPr>
        </a:p>
        <a:p>
          <a:r>
            <a:rPr kumimoji="1" lang="ja-JP" altLang="ja-JP" sz="1100">
              <a:solidFill>
                <a:schemeClr val="dk1"/>
              </a:solidFill>
              <a:effectLst/>
              <a:latin typeface="+mn-lt"/>
              <a:ea typeface="+mn-ea"/>
              <a:cs typeface="+mn-cs"/>
            </a:rPr>
            <a:t>　今後も経費節減や企業会計の独立採算の原則に立ち返った料金の見直しや国民健康保険税の改定などを行い、普通会計の負担額の抑制を図る。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補助費等は全国平均を６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９ポイント、県平均を５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２、類似団体平均を１１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１ポイント下回っており、対前年度比較でも０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７ポイント増加している。今後も各種団体の補助金等の適正化や介護予防の推進などにより経費の縮減に努めていく。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8602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860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860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151638</xdr:rowOff>
    </xdr:from>
    <xdr:to>
      <xdr:col>78</xdr:col>
      <xdr:colOff>120650</xdr:colOff>
      <xdr:row>34</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91965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公債費については、沖縄県平均を２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２３年度、平成２５年度に繰上償還を実施しているが、対前年度比で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07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99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８ポイント上回ったが、県平均を２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５ポイント、全国平均は４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０ポイント下回り、対前年度比でも４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ポイント増加している。今後は、公共施設の老朽化に伴う建て替えなどが控えていることから、普通建設事業費については増加が予測される為、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95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53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1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142351</xdr:rowOff>
    </xdr:from>
    <xdr:to>
      <xdr:col>29</xdr:col>
      <xdr:colOff>127000</xdr:colOff>
      <xdr:row>16</xdr:row>
      <xdr:rowOff>148016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33176"/>
          <a:ext cx="647700" cy="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148016</xdr:rowOff>
    </xdr:from>
    <xdr:to>
      <xdr:col>26</xdr:col>
      <xdr:colOff>50800</xdr:colOff>
      <xdr:row>16</xdr:row>
      <xdr:rowOff>166359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8841"/>
          <a:ext cx="698500" cy="18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166359</xdr:rowOff>
    </xdr:from>
    <xdr:to>
      <xdr:col>22</xdr:col>
      <xdr:colOff>114300</xdr:colOff>
      <xdr:row>17</xdr:row>
      <xdr:rowOff>15821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7184"/>
          <a:ext cx="698500" cy="2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15821</xdr:rowOff>
    </xdr:from>
    <xdr:to>
      <xdr:col>18</xdr:col>
      <xdr:colOff>177800</xdr:colOff>
      <xdr:row>17</xdr:row>
      <xdr:rowOff>18619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8096"/>
          <a:ext cx="698500" cy="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91551</xdr:rowOff>
    </xdr:from>
    <xdr:to>
      <xdr:col>29</xdr:col>
      <xdr:colOff>177800</xdr:colOff>
      <xdr:row>17</xdr:row>
      <xdr:rowOff>21701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2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97216</xdr:rowOff>
    </xdr:from>
    <xdr:to>
      <xdr:col>26</xdr:col>
      <xdr:colOff>101600</xdr:colOff>
      <xdr:row>17</xdr:row>
      <xdr:rowOff>27366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37543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5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115559</xdr:rowOff>
    </xdr:from>
    <xdr:to>
      <xdr:col>22</xdr:col>
      <xdr:colOff>165100</xdr:colOff>
      <xdr:row>17</xdr:row>
      <xdr:rowOff>45709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55886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136471</xdr:rowOff>
    </xdr:from>
    <xdr:to>
      <xdr:col>19</xdr:col>
      <xdr:colOff>38100</xdr:colOff>
      <xdr:row>17</xdr:row>
      <xdr:rowOff>66621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76798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139269</xdr:rowOff>
    </xdr:from>
    <xdr:to>
      <xdr:col>15</xdr:col>
      <xdr:colOff>101600</xdr:colOff>
      <xdr:row>17</xdr:row>
      <xdr:rowOff>69419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88513</xdr:rowOff>
    </xdr:from>
    <xdr:to>
      <xdr:col>29</xdr:col>
      <xdr:colOff>127000</xdr:colOff>
      <xdr:row>37</xdr:row>
      <xdr:rowOff>103780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3213"/>
          <a:ext cx="6477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103780</xdr:rowOff>
    </xdr:from>
    <xdr:to>
      <xdr:col>26</xdr:col>
      <xdr:colOff>50800</xdr:colOff>
      <xdr:row>37</xdr:row>
      <xdr:rowOff>168915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8480"/>
          <a:ext cx="698500" cy="6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78439</xdr:rowOff>
    </xdr:from>
    <xdr:to>
      <xdr:col>22</xdr:col>
      <xdr:colOff>114300</xdr:colOff>
      <xdr:row>37</xdr:row>
      <xdr:rowOff>168915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3139"/>
          <a:ext cx="698500" cy="9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78439</xdr:rowOff>
    </xdr:from>
    <xdr:to>
      <xdr:col>18</xdr:col>
      <xdr:colOff>177800</xdr:colOff>
      <xdr:row>37</xdr:row>
      <xdr:rowOff>80431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31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37713</xdr:rowOff>
    </xdr:from>
    <xdr:to>
      <xdr:col>29</xdr:col>
      <xdr:colOff>177800</xdr:colOff>
      <xdr:row>37</xdr:row>
      <xdr:rowOff>139313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52980</xdr:rowOff>
    </xdr:from>
    <xdr:to>
      <xdr:col>26</xdr:col>
      <xdr:colOff>101600</xdr:colOff>
      <xdr:row>37</xdr:row>
      <xdr:rowOff>154580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139357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118115</xdr:rowOff>
    </xdr:from>
    <xdr:to>
      <xdr:col>22</xdr:col>
      <xdr:colOff>165100</xdr:colOff>
      <xdr:row>37</xdr:row>
      <xdr:rowOff>219715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204492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27639</xdr:rowOff>
    </xdr:from>
    <xdr:to>
      <xdr:col>19</xdr:col>
      <xdr:colOff>38100</xdr:colOff>
      <xdr:row>37</xdr:row>
      <xdr:rowOff>129239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29631</xdr:rowOff>
    </xdr:from>
    <xdr:to>
      <xdr:col>15</xdr:col>
      <xdr:colOff>101600</xdr:colOff>
      <xdr:row>37</xdr:row>
      <xdr:rowOff>131231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116008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112897</xdr:rowOff>
    </xdr:from>
    <xdr:to>
      <xdr:col>24</xdr:col>
      <xdr:colOff>63500</xdr:colOff>
      <xdr:row>33</xdr:row>
      <xdr:rowOff>115360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770747"/>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112897</xdr:rowOff>
    </xdr:from>
    <xdr:to>
      <xdr:col>19</xdr:col>
      <xdr:colOff>177800</xdr:colOff>
      <xdr:row>33</xdr:row>
      <xdr:rowOff>141392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70747"/>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141392</xdr:rowOff>
    </xdr:from>
    <xdr:to>
      <xdr:col>15</xdr:col>
      <xdr:colOff>50800</xdr:colOff>
      <xdr:row>34</xdr:row>
      <xdr:rowOff>56387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99242"/>
          <a:ext cx="889000" cy="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36556</xdr:rowOff>
    </xdr:from>
    <xdr:to>
      <xdr:col>10</xdr:col>
      <xdr:colOff>114300</xdr:colOff>
      <xdr:row>34</xdr:row>
      <xdr:rowOff>56387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86585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64560</xdr:rowOff>
    </xdr:from>
    <xdr:to>
      <xdr:col>24</xdr:col>
      <xdr:colOff>114300</xdr:colOff>
      <xdr:row>33</xdr:row>
      <xdr:rowOff>166160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87437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7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62097</xdr:rowOff>
    </xdr:from>
    <xdr:to>
      <xdr:col>20</xdr:col>
      <xdr:colOff>38100</xdr:colOff>
      <xdr:row>33</xdr:row>
      <xdr:rowOff>163697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8774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90592</xdr:rowOff>
    </xdr:from>
    <xdr:to>
      <xdr:col>15</xdr:col>
      <xdr:colOff>101600</xdr:colOff>
      <xdr:row>34</xdr:row>
      <xdr:rowOff>20742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37269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2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5587</xdr:rowOff>
    </xdr:from>
    <xdr:to>
      <xdr:col>10</xdr:col>
      <xdr:colOff>165100</xdr:colOff>
      <xdr:row>34</xdr:row>
      <xdr:rowOff>107187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123714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157206</xdr:rowOff>
    </xdr:from>
    <xdr:to>
      <xdr:col>6</xdr:col>
      <xdr:colOff>38100</xdr:colOff>
      <xdr:row>34</xdr:row>
      <xdr:rowOff>87356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103883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78092</xdr:rowOff>
    </xdr:from>
    <xdr:to>
      <xdr:col>24</xdr:col>
      <xdr:colOff>63500</xdr:colOff>
      <xdr:row>57</xdr:row>
      <xdr:rowOff>152649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0742"/>
          <a:ext cx="8382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152649</xdr:rowOff>
    </xdr:from>
    <xdr:to>
      <xdr:col>19</xdr:col>
      <xdr:colOff>177800</xdr:colOff>
      <xdr:row>58</xdr:row>
      <xdr:rowOff>1645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5299"/>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116200</xdr:rowOff>
    </xdr:from>
    <xdr:to>
      <xdr:col>15</xdr:col>
      <xdr:colOff>50800</xdr:colOff>
      <xdr:row>58</xdr:row>
      <xdr:rowOff>1645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8850"/>
          <a:ext cx="8890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116200</xdr:rowOff>
    </xdr:from>
    <xdr:to>
      <xdr:col>10</xdr:col>
      <xdr:colOff>114300</xdr:colOff>
      <xdr:row>57</xdr:row>
      <xdr:rowOff>165852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8850"/>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27292</xdr:rowOff>
    </xdr:from>
    <xdr:to>
      <xdr:col>24</xdr:col>
      <xdr:colOff>114300</xdr:colOff>
      <xdr:row>57</xdr:row>
      <xdr:rowOff>128892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101849</xdr:rowOff>
    </xdr:from>
    <xdr:to>
      <xdr:col>20</xdr:col>
      <xdr:colOff>38100</xdr:colOff>
      <xdr:row>58</xdr:row>
      <xdr:rowOff>31999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48526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4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122295</xdr:rowOff>
    </xdr:from>
    <xdr:to>
      <xdr:col>15</xdr:col>
      <xdr:colOff>101600</xdr:colOff>
      <xdr:row>58</xdr:row>
      <xdr:rowOff>52445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68972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7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65400</xdr:rowOff>
    </xdr:from>
    <xdr:to>
      <xdr:col>10</xdr:col>
      <xdr:colOff>165100</xdr:colOff>
      <xdr:row>57</xdr:row>
      <xdr:rowOff>167000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115052</xdr:rowOff>
    </xdr:from>
    <xdr:to>
      <xdr:col>6</xdr:col>
      <xdr:colOff>38100</xdr:colOff>
      <xdr:row>58</xdr:row>
      <xdr:rowOff>45202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61729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6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150634</xdr:rowOff>
    </xdr:from>
    <xdr:to>
      <xdr:col>24</xdr:col>
      <xdr:colOff>63500</xdr:colOff>
      <xdr:row>78</xdr:row>
      <xdr:rowOff>30981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284"/>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104744</xdr:rowOff>
    </xdr:from>
    <xdr:to>
      <xdr:col>19</xdr:col>
      <xdr:colOff>177800</xdr:colOff>
      <xdr:row>77</xdr:row>
      <xdr:rowOff>150634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06394"/>
          <a:ext cx="889000" cy="4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104744</xdr:rowOff>
    </xdr:from>
    <xdr:to>
      <xdr:col>15</xdr:col>
      <xdr:colOff>50800</xdr:colOff>
      <xdr:row>77</xdr:row>
      <xdr:rowOff>108858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063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108858</xdr:rowOff>
    </xdr:from>
    <xdr:to>
      <xdr:col>10</xdr:col>
      <xdr:colOff>114300</xdr:colOff>
      <xdr:row>77</xdr:row>
      <xdr:rowOff>117926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050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151631</xdr:rowOff>
    </xdr:from>
    <xdr:to>
      <xdr:col>24</xdr:col>
      <xdr:colOff>114300</xdr:colOff>
      <xdr:row>78</xdr:row>
      <xdr:rowOff>81781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99834</xdr:rowOff>
    </xdr:from>
    <xdr:to>
      <xdr:col>20</xdr:col>
      <xdr:colOff>38100</xdr:colOff>
      <xdr:row>78</xdr:row>
      <xdr:rowOff>29984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21111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53944</xdr:rowOff>
    </xdr:from>
    <xdr:to>
      <xdr:col>15</xdr:col>
      <xdr:colOff>101600</xdr:colOff>
      <xdr:row>77</xdr:row>
      <xdr:rowOff>155544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146671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58058</xdr:rowOff>
    </xdr:from>
    <xdr:to>
      <xdr:col>10</xdr:col>
      <xdr:colOff>165100</xdr:colOff>
      <xdr:row>77</xdr:row>
      <xdr:rowOff>159658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150785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67126</xdr:rowOff>
    </xdr:from>
    <xdr:to>
      <xdr:col>6</xdr:col>
      <xdr:colOff>38100</xdr:colOff>
      <xdr:row>77</xdr:row>
      <xdr:rowOff>168726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159853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89985</xdr:rowOff>
    </xdr:from>
    <xdr:to>
      <xdr:col>24</xdr:col>
      <xdr:colOff>63500</xdr:colOff>
      <xdr:row>94</xdr:row>
      <xdr:rowOff>32683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34835"/>
          <a:ext cx="8382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89985</xdr:rowOff>
    </xdr:from>
    <xdr:to>
      <xdr:col>19</xdr:col>
      <xdr:colOff>177800</xdr:colOff>
      <xdr:row>95</xdr:row>
      <xdr:rowOff>119148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34835"/>
          <a:ext cx="889000" cy="3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119148</xdr:rowOff>
    </xdr:from>
    <xdr:to>
      <xdr:col>15</xdr:col>
      <xdr:colOff>50800</xdr:colOff>
      <xdr:row>95</xdr:row>
      <xdr:rowOff>157161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6898"/>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157161</xdr:rowOff>
    </xdr:from>
    <xdr:to>
      <xdr:col>10</xdr:col>
      <xdr:colOff>114300</xdr:colOff>
      <xdr:row>96</xdr:row>
      <xdr:rowOff>12784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4911"/>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153333</xdr:rowOff>
    </xdr:from>
    <xdr:to>
      <xdr:col>24</xdr:col>
      <xdr:colOff>114300</xdr:colOff>
      <xdr:row>94</xdr:row>
      <xdr:rowOff>83483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4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39185</xdr:rowOff>
    </xdr:from>
    <xdr:to>
      <xdr:col>20</xdr:col>
      <xdr:colOff>38100</xdr:colOff>
      <xdr:row>93</xdr:row>
      <xdr:rowOff>140785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157312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5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68348</xdr:rowOff>
    </xdr:from>
    <xdr:to>
      <xdr:col>15</xdr:col>
      <xdr:colOff>101600</xdr:colOff>
      <xdr:row>95</xdr:row>
      <xdr:rowOff>169948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106361</xdr:rowOff>
    </xdr:from>
    <xdr:to>
      <xdr:col>10</xdr:col>
      <xdr:colOff>165100</xdr:colOff>
      <xdr:row>96</xdr:row>
      <xdr:rowOff>36511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53038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133434</xdr:rowOff>
    </xdr:from>
    <xdr:to>
      <xdr:col>6</xdr:col>
      <xdr:colOff>38100</xdr:colOff>
      <xdr:row>96</xdr:row>
      <xdr:rowOff>63584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80111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137174</xdr:rowOff>
    </xdr:from>
    <xdr:to>
      <xdr:col>54</xdr:col>
      <xdr:colOff>189865</xdr:colOff>
      <xdr:row>37</xdr:row>
      <xdr:rowOff>32159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0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35986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32159</xdr:rowOff>
    </xdr:from>
    <xdr:to>
      <xdr:col>55</xdr:col>
      <xdr:colOff>88900</xdr:colOff>
      <xdr:row>37</xdr:row>
      <xdr:rowOff>32159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37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83851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137174</xdr:rowOff>
    </xdr:from>
    <xdr:to>
      <xdr:col>55</xdr:col>
      <xdr:colOff>88900</xdr:colOff>
      <xdr:row>30</xdr:row>
      <xdr:rowOff>137174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30117</xdr:rowOff>
    </xdr:from>
    <xdr:to>
      <xdr:col>55</xdr:col>
      <xdr:colOff>0</xdr:colOff>
      <xdr:row>37</xdr:row>
      <xdr:rowOff>98160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3767"/>
          <a:ext cx="838200" cy="6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141324</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9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118447</xdr:rowOff>
    </xdr:from>
    <xdr:to>
      <xdr:col>55</xdr:col>
      <xdr:colOff>50800</xdr:colOff>
      <xdr:row>35</xdr:row>
      <xdr:rowOff>48597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4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36018</xdr:rowOff>
    </xdr:from>
    <xdr:to>
      <xdr:col>50</xdr:col>
      <xdr:colOff>114300</xdr:colOff>
      <xdr:row>37</xdr:row>
      <xdr:rowOff>98160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36768"/>
          <a:ext cx="889000" cy="4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11591</xdr:rowOff>
    </xdr:from>
    <xdr:to>
      <xdr:col>50</xdr:col>
      <xdr:colOff>165100</xdr:colOff>
      <xdr:row>35</xdr:row>
      <xdr:rowOff>113191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129718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36018</xdr:rowOff>
    </xdr:from>
    <xdr:to>
      <xdr:col>45</xdr:col>
      <xdr:colOff>177800</xdr:colOff>
      <xdr:row>37</xdr:row>
      <xdr:rowOff>92635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36768"/>
          <a:ext cx="889000" cy="3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131858</xdr:rowOff>
    </xdr:from>
    <xdr:to>
      <xdr:col>46</xdr:col>
      <xdr:colOff>38100</xdr:colOff>
      <xdr:row>33</xdr:row>
      <xdr:rowOff>62008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78535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92635</xdr:rowOff>
    </xdr:from>
    <xdr:to>
      <xdr:col>41</xdr:col>
      <xdr:colOff>50800</xdr:colOff>
      <xdr:row>37</xdr:row>
      <xdr:rowOff>133170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6285"/>
          <a:ext cx="889000" cy="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108190</xdr:rowOff>
    </xdr:from>
    <xdr:to>
      <xdr:col>41</xdr:col>
      <xdr:colOff>101600</xdr:colOff>
      <xdr:row>36</xdr:row>
      <xdr:rowOff>38340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54867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120317</xdr:rowOff>
    </xdr:from>
    <xdr:to>
      <xdr:col>36</xdr:col>
      <xdr:colOff>165100</xdr:colOff>
      <xdr:row>36</xdr:row>
      <xdr:rowOff>50467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66994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150767</xdr:rowOff>
    </xdr:from>
    <xdr:to>
      <xdr:col>55</xdr:col>
      <xdr:colOff>50800</xdr:colOff>
      <xdr:row>37</xdr:row>
      <xdr:rowOff>80917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47360</xdr:rowOff>
    </xdr:from>
    <xdr:to>
      <xdr:col>50</xdr:col>
      <xdr:colOff>165100</xdr:colOff>
      <xdr:row>37</xdr:row>
      <xdr:rowOff>148960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156668</xdr:rowOff>
    </xdr:from>
    <xdr:to>
      <xdr:col>46</xdr:col>
      <xdr:colOff>38100</xdr:colOff>
      <xdr:row>35</xdr:row>
      <xdr:rowOff>86818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77945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41835</xdr:rowOff>
    </xdr:from>
    <xdr:to>
      <xdr:col>41</xdr:col>
      <xdr:colOff>101600</xdr:colOff>
      <xdr:row>37</xdr:row>
      <xdr:rowOff>143435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134562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82370</xdr:rowOff>
    </xdr:from>
    <xdr:to>
      <xdr:col>36</xdr:col>
      <xdr:colOff>165100</xdr:colOff>
      <xdr:row>38</xdr:row>
      <xdr:rowOff>12520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13764</xdr:rowOff>
    </xdr:from>
    <xdr:to>
      <xdr:col>55</xdr:col>
      <xdr:colOff>0</xdr:colOff>
      <xdr:row>56</xdr:row>
      <xdr:rowOff>58380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14964"/>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40467</xdr:rowOff>
    </xdr:from>
    <xdr:to>
      <xdr:col>50</xdr:col>
      <xdr:colOff>114300</xdr:colOff>
      <xdr:row>56</xdr:row>
      <xdr:rowOff>58380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0217"/>
          <a:ext cx="889000" cy="1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40467</xdr:rowOff>
    </xdr:from>
    <xdr:to>
      <xdr:col>45</xdr:col>
      <xdr:colOff>177800</xdr:colOff>
      <xdr:row>55</xdr:row>
      <xdr:rowOff>145063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0217"/>
          <a:ext cx="889000" cy="1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145063</xdr:rowOff>
    </xdr:from>
    <xdr:to>
      <xdr:col>41</xdr:col>
      <xdr:colOff>50800</xdr:colOff>
      <xdr:row>56</xdr:row>
      <xdr:rowOff>96760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4813"/>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134414</xdr:rowOff>
    </xdr:from>
    <xdr:to>
      <xdr:col>55</xdr:col>
      <xdr:colOff>50800</xdr:colOff>
      <xdr:row>56</xdr:row>
      <xdr:rowOff>64564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157291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1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7580</xdr:rowOff>
    </xdr:from>
    <xdr:to>
      <xdr:col>50</xdr:col>
      <xdr:colOff>165100</xdr:colOff>
      <xdr:row>56</xdr:row>
      <xdr:rowOff>109180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100307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161117</xdr:rowOff>
    </xdr:from>
    <xdr:to>
      <xdr:col>46</xdr:col>
      <xdr:colOff>38100</xdr:colOff>
      <xdr:row>55</xdr:row>
      <xdr:rowOff>91267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107794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9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94263</xdr:rowOff>
    </xdr:from>
    <xdr:to>
      <xdr:col>41</xdr:col>
      <xdr:colOff>101600</xdr:colOff>
      <xdr:row>56</xdr:row>
      <xdr:rowOff>24413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40940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9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45960</xdr:rowOff>
    </xdr:from>
    <xdr:to>
      <xdr:col>36</xdr:col>
      <xdr:colOff>165100</xdr:colOff>
      <xdr:row>56</xdr:row>
      <xdr:rowOff>147560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164087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2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125062</xdr:rowOff>
    </xdr:from>
    <xdr:to>
      <xdr:col>55</xdr:col>
      <xdr:colOff>0</xdr:colOff>
      <xdr:row>77</xdr:row>
      <xdr:rowOff>132099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55262"/>
          <a:ext cx="838200" cy="1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41280</xdr:rowOff>
    </xdr:from>
    <xdr:to>
      <xdr:col>50</xdr:col>
      <xdr:colOff>114300</xdr:colOff>
      <xdr:row>76</xdr:row>
      <xdr:rowOff>125062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728580"/>
          <a:ext cx="889000" cy="4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41280</xdr:rowOff>
    </xdr:from>
    <xdr:to>
      <xdr:col>45</xdr:col>
      <xdr:colOff>177800</xdr:colOff>
      <xdr:row>75</xdr:row>
      <xdr:rowOff>136374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728580"/>
          <a:ext cx="889000" cy="2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136374</xdr:rowOff>
    </xdr:from>
    <xdr:to>
      <xdr:col>41</xdr:col>
      <xdr:colOff>50800</xdr:colOff>
      <xdr:row>77</xdr:row>
      <xdr:rowOff>156034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5124"/>
          <a:ext cx="889000" cy="3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81299</xdr:rowOff>
    </xdr:from>
    <xdr:to>
      <xdr:col>55</xdr:col>
      <xdr:colOff>50800</xdr:colOff>
      <xdr:row>78</xdr:row>
      <xdr:rowOff>11449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104176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74262</xdr:rowOff>
    </xdr:from>
    <xdr:to>
      <xdr:col>50</xdr:col>
      <xdr:colOff>165100</xdr:colOff>
      <xdr:row>77</xdr:row>
      <xdr:rowOff>4412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20939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287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161930</xdr:rowOff>
    </xdr:from>
    <xdr:to>
      <xdr:col>46</xdr:col>
      <xdr:colOff>38100</xdr:colOff>
      <xdr:row>74</xdr:row>
      <xdr:rowOff>92080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6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108607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4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85574</xdr:rowOff>
    </xdr:from>
    <xdr:to>
      <xdr:col>41</xdr:col>
      <xdr:colOff>101600</xdr:colOff>
      <xdr:row>76</xdr:row>
      <xdr:rowOff>15723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43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32251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7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105234</xdr:rowOff>
    </xdr:from>
    <xdr:to>
      <xdr:col>36</xdr:col>
      <xdr:colOff>165100</xdr:colOff>
      <xdr:row>78</xdr:row>
      <xdr:rowOff>35384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51911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13015</xdr:rowOff>
    </xdr:from>
    <xdr:to>
      <xdr:col>55</xdr:col>
      <xdr:colOff>0</xdr:colOff>
      <xdr:row>97</xdr:row>
      <xdr:rowOff>153395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43665"/>
          <a:ext cx="838200" cy="1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153395</xdr:rowOff>
    </xdr:from>
    <xdr:to>
      <xdr:col>50</xdr:col>
      <xdr:colOff>114300</xdr:colOff>
      <xdr:row>98</xdr:row>
      <xdr:rowOff>54338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84045"/>
          <a:ext cx="8890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1907</xdr:rowOff>
    </xdr:from>
    <xdr:to>
      <xdr:col>45</xdr:col>
      <xdr:colOff>177800</xdr:colOff>
      <xdr:row>98</xdr:row>
      <xdr:rowOff>54338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4007"/>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77020</xdr:rowOff>
    </xdr:from>
    <xdr:to>
      <xdr:col>41</xdr:col>
      <xdr:colOff>50800</xdr:colOff>
      <xdr:row>98</xdr:row>
      <xdr:rowOff>1907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07670"/>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133665</xdr:rowOff>
    </xdr:from>
    <xdr:to>
      <xdr:col>55</xdr:col>
      <xdr:colOff>50800</xdr:colOff>
      <xdr:row>97</xdr:row>
      <xdr:rowOff>63815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156542</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102595</xdr:rowOff>
    </xdr:from>
    <xdr:to>
      <xdr:col>50</xdr:col>
      <xdr:colOff>165100</xdr:colOff>
      <xdr:row>98</xdr:row>
      <xdr:rowOff>32745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23872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3538</xdr:rowOff>
    </xdr:from>
    <xdr:to>
      <xdr:col>46</xdr:col>
      <xdr:colOff>38100</xdr:colOff>
      <xdr:row>98</xdr:row>
      <xdr:rowOff>105138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122557</xdr:rowOff>
    </xdr:from>
    <xdr:to>
      <xdr:col>41</xdr:col>
      <xdr:colOff>101600</xdr:colOff>
      <xdr:row>98</xdr:row>
      <xdr:rowOff>52707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26220</xdr:rowOff>
    </xdr:from>
    <xdr:to>
      <xdr:col>36</xdr:col>
      <xdr:colOff>165100</xdr:colOff>
      <xdr:row>97</xdr:row>
      <xdr:rowOff>127820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144347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4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135433</xdr:rowOff>
    </xdr:from>
    <xdr:to>
      <xdr:col>85</xdr:col>
      <xdr:colOff>127000</xdr:colOff>
      <xdr:row>38</xdr:row>
      <xdr:rowOff>138697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50533"/>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138697</xdr:rowOff>
    </xdr:from>
    <xdr:to>
      <xdr:col>81</xdr:col>
      <xdr:colOff>50800</xdr:colOff>
      <xdr:row>39</xdr:row>
      <xdr:rowOff>38456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53797"/>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165265</xdr:rowOff>
    </xdr:from>
    <xdr:to>
      <xdr:col>76</xdr:col>
      <xdr:colOff>114300</xdr:colOff>
      <xdr:row>39</xdr:row>
      <xdr:rowOff>38456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036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165265</xdr:rowOff>
    </xdr:from>
    <xdr:to>
      <xdr:col>71</xdr:col>
      <xdr:colOff>177800</xdr:colOff>
      <xdr:row>39</xdr:row>
      <xdr:rowOff>36690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0365"/>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84633</xdr:rowOff>
    </xdr:from>
    <xdr:to>
      <xdr:col>85</xdr:col>
      <xdr:colOff>177800</xdr:colOff>
      <xdr:row>39</xdr:row>
      <xdr:rowOff>14783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171010</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87897</xdr:rowOff>
    </xdr:from>
    <xdr:to>
      <xdr:col>81</xdr:col>
      <xdr:colOff>101600</xdr:colOff>
      <xdr:row>39</xdr:row>
      <xdr:rowOff>18047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159106</xdr:rowOff>
    </xdr:from>
    <xdr:to>
      <xdr:col>76</xdr:col>
      <xdr:colOff>165100</xdr:colOff>
      <xdr:row>39</xdr:row>
      <xdr:rowOff>89256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80383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114465</xdr:rowOff>
    </xdr:from>
    <xdr:to>
      <xdr:col>72</xdr:col>
      <xdr:colOff>38100</xdr:colOff>
      <xdr:row>39</xdr:row>
      <xdr:rowOff>44615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35742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157340</xdr:rowOff>
    </xdr:from>
    <xdr:to>
      <xdr:col>67</xdr:col>
      <xdr:colOff>101600</xdr:colOff>
      <xdr:row>39</xdr:row>
      <xdr:rowOff>87490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78617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41154</xdr:rowOff>
    </xdr:from>
    <xdr:to>
      <xdr:col>85</xdr:col>
      <xdr:colOff>127000</xdr:colOff>
      <xdr:row>77</xdr:row>
      <xdr:rowOff>48870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42804"/>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48870</xdr:rowOff>
    </xdr:from>
    <xdr:to>
      <xdr:col>81</xdr:col>
      <xdr:colOff>50800</xdr:colOff>
      <xdr:row>77</xdr:row>
      <xdr:rowOff>61705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50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46648</xdr:rowOff>
    </xdr:from>
    <xdr:to>
      <xdr:col>76</xdr:col>
      <xdr:colOff>114300</xdr:colOff>
      <xdr:row>77</xdr:row>
      <xdr:rowOff>61705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48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12469</xdr:rowOff>
    </xdr:from>
    <xdr:to>
      <xdr:col>71</xdr:col>
      <xdr:colOff>177800</xdr:colOff>
      <xdr:row>77</xdr:row>
      <xdr:rowOff>46648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14119"/>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161804</xdr:rowOff>
    </xdr:from>
    <xdr:to>
      <xdr:col>85</xdr:col>
      <xdr:colOff>177800</xdr:colOff>
      <xdr:row>77</xdr:row>
      <xdr:rowOff>91954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169520</xdr:rowOff>
    </xdr:from>
    <xdr:to>
      <xdr:col>81</xdr:col>
      <xdr:colOff>101600</xdr:colOff>
      <xdr:row>77</xdr:row>
      <xdr:rowOff>99670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90797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10905</xdr:rowOff>
    </xdr:from>
    <xdr:to>
      <xdr:col>76</xdr:col>
      <xdr:colOff>165100</xdr:colOff>
      <xdr:row>77</xdr:row>
      <xdr:rowOff>112505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167298</xdr:rowOff>
    </xdr:from>
    <xdr:to>
      <xdr:col>72</xdr:col>
      <xdr:colOff>38100</xdr:colOff>
      <xdr:row>77</xdr:row>
      <xdr:rowOff>97448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88575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133119</xdr:rowOff>
    </xdr:from>
    <xdr:to>
      <xdr:col>67</xdr:col>
      <xdr:colOff>101600</xdr:colOff>
      <xdr:row>77</xdr:row>
      <xdr:rowOff>63269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54396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29707</xdr:rowOff>
    </xdr:from>
    <xdr:to>
      <xdr:col>85</xdr:col>
      <xdr:colOff>127000</xdr:colOff>
      <xdr:row>97</xdr:row>
      <xdr:rowOff>57352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488907"/>
          <a:ext cx="838200" cy="1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29707</xdr:rowOff>
    </xdr:from>
    <xdr:to>
      <xdr:col>81</xdr:col>
      <xdr:colOff>50800</xdr:colOff>
      <xdr:row>98</xdr:row>
      <xdr:rowOff>92954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8890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92954</xdr:rowOff>
    </xdr:from>
    <xdr:to>
      <xdr:col>76</xdr:col>
      <xdr:colOff>114300</xdr:colOff>
      <xdr:row>98</xdr:row>
      <xdr:rowOff>156130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5054"/>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156130</xdr:rowOff>
    </xdr:from>
    <xdr:to>
      <xdr:col>71</xdr:col>
      <xdr:colOff>177800</xdr:colOff>
      <xdr:row>99</xdr:row>
      <xdr:rowOff>8297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58230"/>
          <a:ext cx="889000" cy="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6552</xdr:rowOff>
    </xdr:from>
    <xdr:to>
      <xdr:col>85</xdr:col>
      <xdr:colOff>177800</xdr:colOff>
      <xdr:row>97</xdr:row>
      <xdr:rowOff>108152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29429</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8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150357</xdr:rowOff>
    </xdr:from>
    <xdr:to>
      <xdr:col>81</xdr:col>
      <xdr:colOff>101600</xdr:colOff>
      <xdr:row>96</xdr:row>
      <xdr:rowOff>80507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4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97034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21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42154</xdr:rowOff>
    </xdr:from>
    <xdr:to>
      <xdr:col>76</xdr:col>
      <xdr:colOff>165100</xdr:colOff>
      <xdr:row>98</xdr:row>
      <xdr:rowOff>143754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105330</xdr:rowOff>
    </xdr:from>
    <xdr:to>
      <xdr:col>72</xdr:col>
      <xdr:colOff>38100</xdr:colOff>
      <xdr:row>99</xdr:row>
      <xdr:rowOff>35480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26607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128947</xdr:rowOff>
    </xdr:from>
    <xdr:to>
      <xdr:col>67</xdr:col>
      <xdr:colOff>101600</xdr:colOff>
      <xdr:row>99</xdr:row>
      <xdr:rowOff>59097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50224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70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81015</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81015</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30215</xdr:rowOff>
    </xdr:from>
    <xdr:to>
      <xdr:col>102</xdr:col>
      <xdr:colOff>165100</xdr:colOff>
      <xdr:row>59</xdr:row>
      <xdr:rowOff>131815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122942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2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33121</xdr:rowOff>
    </xdr:from>
    <xdr:to>
      <xdr:col>116</xdr:col>
      <xdr:colOff>63500</xdr:colOff>
      <xdr:row>75</xdr:row>
      <xdr:rowOff>95085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91871"/>
          <a:ext cx="838200" cy="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95085</xdr:rowOff>
    </xdr:from>
    <xdr:to>
      <xdr:col>111</xdr:col>
      <xdr:colOff>177800</xdr:colOff>
      <xdr:row>75</xdr:row>
      <xdr:rowOff>111328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53835"/>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60376</xdr:rowOff>
    </xdr:from>
    <xdr:to>
      <xdr:col>107</xdr:col>
      <xdr:colOff>50800</xdr:colOff>
      <xdr:row>75</xdr:row>
      <xdr:rowOff>111328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1912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60376</xdr:rowOff>
    </xdr:from>
    <xdr:to>
      <xdr:col>102</xdr:col>
      <xdr:colOff>114300</xdr:colOff>
      <xdr:row>75</xdr:row>
      <xdr:rowOff>108433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19126"/>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153771</xdr:rowOff>
    </xdr:from>
    <xdr:to>
      <xdr:col>116</xdr:col>
      <xdr:colOff>114300</xdr:colOff>
      <xdr:row>75</xdr:row>
      <xdr:rowOff>83921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5198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44285</xdr:rowOff>
    </xdr:from>
    <xdr:to>
      <xdr:col>112</xdr:col>
      <xdr:colOff>38100</xdr:colOff>
      <xdr:row>75</xdr:row>
      <xdr:rowOff>145885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137013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60528</xdr:rowOff>
    </xdr:from>
    <xdr:to>
      <xdr:col>107</xdr:col>
      <xdr:colOff>101600</xdr:colOff>
      <xdr:row>75</xdr:row>
      <xdr:rowOff>162128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9576</xdr:rowOff>
    </xdr:from>
    <xdr:to>
      <xdr:col>102</xdr:col>
      <xdr:colOff>165100</xdr:colOff>
      <xdr:row>75</xdr:row>
      <xdr:rowOff>111176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127703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57633</xdr:rowOff>
    </xdr:from>
    <xdr:to>
      <xdr:col>98</xdr:col>
      <xdr:colOff>38100</xdr:colOff>
      <xdr:row>75</xdr:row>
      <xdr:rowOff>159234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6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150359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性質別歳出について、人件費（全国市町村平均を１５３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７３６円、沖縄県平均を１５６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４０７円、類似団体平均を６７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２６１円）、物件費（全国市町村平均を１３４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２０１円、沖縄県平均を１３２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１２２円、類似団体平均を３８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９４８円）、普通建設事業費（全国市町村平均を１４８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４１１円、沖縄県平均を１２５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８４１円）が大きく上回っている</a:t>
          </a:r>
          <a:r>
            <a:rPr kumimoji="1" lang="ja-JP" altLang="ja-JP" sz="1100" b="0" i="0" baseline="0">
              <a:solidFill>
                <a:schemeClr val="dk1"/>
              </a:solidFill>
              <a:effectLst/>
              <a:latin typeface="+mn-lt"/>
              <a:ea typeface="+mn-ea"/>
              <a:cs typeface="+mn-cs"/>
            </a:rPr>
            <a:t>。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全国平均を１３</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００３円、沖縄平均を７３</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８９６円）と下回っているが、類似団体平均は１９</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８２７円を上回っており、今後高齢化の進展に伴う社会保障関連経費の増加が見込まれること介護予防や資格審査等の適格化に努め適正な支出に努める。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3810</xdr:rowOff>
    </xdr:from>
    <xdr:to>
      <xdr:col>24</xdr:col>
      <xdr:colOff>63500</xdr:colOff>
      <xdr:row>35</xdr:row>
      <xdr:rowOff>85217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4560"/>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85217</xdr:rowOff>
    </xdr:from>
    <xdr:to>
      <xdr:col>19</xdr:col>
      <xdr:colOff>177800</xdr:colOff>
      <xdr:row>36</xdr:row>
      <xdr:rowOff>8890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967"/>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131445</xdr:rowOff>
    </xdr:from>
    <xdr:to>
      <xdr:col>15</xdr:col>
      <xdr:colOff>50800</xdr:colOff>
      <xdr:row>36</xdr:row>
      <xdr:rowOff>8890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2195"/>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131445</xdr:rowOff>
    </xdr:from>
    <xdr:to>
      <xdr:col>10</xdr:col>
      <xdr:colOff>114300</xdr:colOff>
      <xdr:row>35</xdr:row>
      <xdr:rowOff>152908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219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34417</xdr:rowOff>
    </xdr:from>
    <xdr:to>
      <xdr:col>20</xdr:col>
      <xdr:colOff>38100</xdr:colOff>
      <xdr:row>35</xdr:row>
      <xdr:rowOff>136017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152544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129540</xdr:rowOff>
    </xdr:from>
    <xdr:to>
      <xdr:col>15</xdr:col>
      <xdr:colOff>101600</xdr:colOff>
      <xdr:row>36</xdr:row>
      <xdr:rowOff>59690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76217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80645</xdr:rowOff>
    </xdr:from>
    <xdr:to>
      <xdr:col>10</xdr:col>
      <xdr:colOff>165100</xdr:colOff>
      <xdr:row>36</xdr:row>
      <xdr:rowOff>10795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27322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102108</xdr:rowOff>
    </xdr:from>
    <xdr:to>
      <xdr:col>6</xdr:col>
      <xdr:colOff>38100</xdr:colOff>
      <xdr:row>36</xdr:row>
      <xdr:rowOff>32258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48785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154272</xdr:rowOff>
    </xdr:from>
    <xdr:to>
      <xdr:col>24</xdr:col>
      <xdr:colOff>63500</xdr:colOff>
      <xdr:row>56</xdr:row>
      <xdr:rowOff>46034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4022"/>
          <a:ext cx="838200" cy="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35099</xdr:rowOff>
    </xdr:from>
    <xdr:to>
      <xdr:col>19</xdr:col>
      <xdr:colOff>177800</xdr:colOff>
      <xdr:row>55</xdr:row>
      <xdr:rowOff>154272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64849"/>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35099</xdr:rowOff>
    </xdr:from>
    <xdr:to>
      <xdr:col>15</xdr:col>
      <xdr:colOff>50800</xdr:colOff>
      <xdr:row>56</xdr:row>
      <xdr:rowOff>114174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64849"/>
          <a:ext cx="889000" cy="2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114174</xdr:rowOff>
    </xdr:from>
    <xdr:to>
      <xdr:col>10</xdr:col>
      <xdr:colOff>114300</xdr:colOff>
      <xdr:row>57</xdr:row>
      <xdr:rowOff>48171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5374"/>
          <a:ext cx="889000" cy="1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166684</xdr:rowOff>
    </xdr:from>
    <xdr:to>
      <xdr:col>24</xdr:col>
      <xdr:colOff>114300</xdr:colOff>
      <xdr:row>56</xdr:row>
      <xdr:rowOff>96834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18111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103472</xdr:rowOff>
    </xdr:from>
    <xdr:to>
      <xdr:col>20</xdr:col>
      <xdr:colOff>38100</xdr:colOff>
      <xdr:row>56</xdr:row>
      <xdr:rowOff>33622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155749</xdr:rowOff>
    </xdr:from>
    <xdr:to>
      <xdr:col>15</xdr:col>
      <xdr:colOff>101600</xdr:colOff>
      <xdr:row>55</xdr:row>
      <xdr:rowOff>85899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102426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63374</xdr:rowOff>
    </xdr:from>
    <xdr:to>
      <xdr:col>10</xdr:col>
      <xdr:colOff>165100</xdr:colOff>
      <xdr:row>56</xdr:row>
      <xdr:rowOff>164974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168821</xdr:rowOff>
    </xdr:from>
    <xdr:to>
      <xdr:col>6</xdr:col>
      <xdr:colOff>38100</xdr:colOff>
      <xdr:row>57</xdr:row>
      <xdr:rowOff>98971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71088</xdr:rowOff>
    </xdr:from>
    <xdr:to>
      <xdr:col>24</xdr:col>
      <xdr:colOff>63500</xdr:colOff>
      <xdr:row>75</xdr:row>
      <xdr:rowOff>95818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9838"/>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71088</xdr:rowOff>
    </xdr:from>
    <xdr:to>
      <xdr:col>19</xdr:col>
      <xdr:colOff>177800</xdr:colOff>
      <xdr:row>76</xdr:row>
      <xdr:rowOff>72698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9838"/>
          <a:ext cx="889000" cy="1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72698</xdr:rowOff>
    </xdr:from>
    <xdr:to>
      <xdr:col>15</xdr:col>
      <xdr:colOff>50800</xdr:colOff>
      <xdr:row>76</xdr:row>
      <xdr:rowOff>81307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2898"/>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81307</xdr:rowOff>
    </xdr:from>
    <xdr:to>
      <xdr:col>10</xdr:col>
      <xdr:colOff>114300</xdr:colOff>
      <xdr:row>76</xdr:row>
      <xdr:rowOff>106955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1507"/>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45018</xdr:rowOff>
    </xdr:from>
    <xdr:to>
      <xdr:col>24</xdr:col>
      <xdr:colOff>114300</xdr:colOff>
      <xdr:row>75</xdr:row>
      <xdr:rowOff>146617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3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23445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20288</xdr:rowOff>
    </xdr:from>
    <xdr:to>
      <xdr:col>20</xdr:col>
      <xdr:colOff>38100</xdr:colOff>
      <xdr:row>75</xdr:row>
      <xdr:rowOff>121888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113016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21898</xdr:rowOff>
    </xdr:from>
    <xdr:to>
      <xdr:col>15</xdr:col>
      <xdr:colOff>101600</xdr:colOff>
      <xdr:row>76</xdr:row>
      <xdr:rowOff>123498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114625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30507</xdr:rowOff>
    </xdr:from>
    <xdr:to>
      <xdr:col>10</xdr:col>
      <xdr:colOff>165100</xdr:colOff>
      <xdr:row>76</xdr:row>
      <xdr:rowOff>132107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56155</xdr:rowOff>
    </xdr:from>
    <xdr:to>
      <xdr:col>6</xdr:col>
      <xdr:colOff>38100</xdr:colOff>
      <xdr:row>76</xdr:row>
      <xdr:rowOff>157755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51245</xdr:rowOff>
    </xdr:from>
    <xdr:to>
      <xdr:col>24</xdr:col>
      <xdr:colOff>63500</xdr:colOff>
      <xdr:row>96</xdr:row>
      <xdr:rowOff>149186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0445"/>
          <a:ext cx="838200" cy="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149186</xdr:rowOff>
    </xdr:from>
    <xdr:to>
      <xdr:col>19</xdr:col>
      <xdr:colOff>177800</xdr:colOff>
      <xdr:row>97</xdr:row>
      <xdr:rowOff>59668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8386"/>
          <a:ext cx="889000" cy="8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59668</xdr:rowOff>
    </xdr:from>
    <xdr:to>
      <xdr:col>15</xdr:col>
      <xdr:colOff>50800</xdr:colOff>
      <xdr:row>97</xdr:row>
      <xdr:rowOff>67015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031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67015</xdr:rowOff>
    </xdr:from>
    <xdr:to>
      <xdr:col>10</xdr:col>
      <xdr:colOff>114300</xdr:colOff>
      <xdr:row>97</xdr:row>
      <xdr:rowOff>107207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7665"/>
          <a:ext cx="8890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xdr:rowOff>
    </xdr:from>
    <xdr:to>
      <xdr:col>24</xdr:col>
      <xdr:colOff>114300</xdr:colOff>
      <xdr:row>96</xdr:row>
      <xdr:rowOff>102045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150322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98386</xdr:rowOff>
    </xdr:from>
    <xdr:to>
      <xdr:col>20</xdr:col>
      <xdr:colOff>38100</xdr:colOff>
      <xdr:row>97</xdr:row>
      <xdr:rowOff>28536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19663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8868</xdr:rowOff>
    </xdr:from>
    <xdr:to>
      <xdr:col>15</xdr:col>
      <xdr:colOff>101600</xdr:colOff>
      <xdr:row>97</xdr:row>
      <xdr:rowOff>110468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16215</xdr:rowOff>
    </xdr:from>
    <xdr:to>
      <xdr:col>10</xdr:col>
      <xdr:colOff>165100</xdr:colOff>
      <xdr:row>97</xdr:row>
      <xdr:rowOff>117815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56407</xdr:rowOff>
    </xdr:from>
    <xdr:to>
      <xdr:col>6</xdr:col>
      <xdr:colOff>38100</xdr:colOff>
      <xdr:row>97</xdr:row>
      <xdr:rowOff>158007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149134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27774</xdr:rowOff>
    </xdr:from>
    <xdr:to>
      <xdr:col>55</xdr:col>
      <xdr:colOff>0</xdr:colOff>
      <xdr:row>57</xdr:row>
      <xdr:rowOff>28235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00424"/>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27294</xdr:rowOff>
    </xdr:from>
    <xdr:to>
      <xdr:col>50</xdr:col>
      <xdr:colOff>114300</xdr:colOff>
      <xdr:row>57</xdr:row>
      <xdr:rowOff>28235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9944"/>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27294</xdr:rowOff>
    </xdr:from>
    <xdr:to>
      <xdr:col>45</xdr:col>
      <xdr:colOff>177800</xdr:colOff>
      <xdr:row>57</xdr:row>
      <xdr:rowOff>76708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9944"/>
          <a:ext cx="8890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31471</xdr:rowOff>
    </xdr:from>
    <xdr:to>
      <xdr:col>41</xdr:col>
      <xdr:colOff>50800</xdr:colOff>
      <xdr:row>57</xdr:row>
      <xdr:rowOff>76708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4121"/>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148424</xdr:rowOff>
    </xdr:from>
    <xdr:to>
      <xdr:col>55</xdr:col>
      <xdr:colOff>50800</xdr:colOff>
      <xdr:row>57</xdr:row>
      <xdr:rowOff>78574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171301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148885</xdr:rowOff>
    </xdr:from>
    <xdr:to>
      <xdr:col>50</xdr:col>
      <xdr:colOff>165100</xdr:colOff>
      <xdr:row>57</xdr:row>
      <xdr:rowOff>79035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95562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2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147944</xdr:rowOff>
    </xdr:from>
    <xdr:to>
      <xdr:col>46</xdr:col>
      <xdr:colOff>38100</xdr:colOff>
      <xdr:row>57</xdr:row>
      <xdr:rowOff>78094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94621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25908</xdr:rowOff>
    </xdr:from>
    <xdr:to>
      <xdr:col>41</xdr:col>
      <xdr:colOff>101600</xdr:colOff>
      <xdr:row>57</xdr:row>
      <xdr:rowOff>127508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144035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7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152121</xdr:rowOff>
    </xdr:from>
    <xdr:to>
      <xdr:col>36</xdr:col>
      <xdr:colOff>165100</xdr:colOff>
      <xdr:row>57</xdr:row>
      <xdr:rowOff>82271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98798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127474</xdr:rowOff>
    </xdr:from>
    <xdr:to>
      <xdr:col>55</xdr:col>
      <xdr:colOff>0</xdr:colOff>
      <xdr:row>77</xdr:row>
      <xdr:rowOff>157234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9124"/>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103727</xdr:rowOff>
    </xdr:from>
    <xdr:to>
      <xdr:col>50</xdr:col>
      <xdr:colOff>114300</xdr:colOff>
      <xdr:row>77</xdr:row>
      <xdr:rowOff>127474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05377"/>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101135</xdr:rowOff>
    </xdr:from>
    <xdr:to>
      <xdr:col>45</xdr:col>
      <xdr:colOff>177800</xdr:colOff>
      <xdr:row>77</xdr:row>
      <xdr:rowOff>103727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0278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101135</xdr:rowOff>
    </xdr:from>
    <xdr:to>
      <xdr:col>41</xdr:col>
      <xdr:colOff>50800</xdr:colOff>
      <xdr:row>78</xdr:row>
      <xdr:rowOff>24216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02785"/>
          <a:ext cx="889000" cy="9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106434</xdr:rowOff>
    </xdr:from>
    <xdr:to>
      <xdr:col>55</xdr:col>
      <xdr:colOff>50800</xdr:colOff>
      <xdr:row>78</xdr:row>
      <xdr:rowOff>36584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76674</xdr:rowOff>
    </xdr:from>
    <xdr:to>
      <xdr:col>50</xdr:col>
      <xdr:colOff>165100</xdr:colOff>
      <xdr:row>78</xdr:row>
      <xdr:rowOff>6824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169401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52927</xdr:rowOff>
    </xdr:from>
    <xdr:to>
      <xdr:col>46</xdr:col>
      <xdr:colOff>38100</xdr:colOff>
      <xdr:row>77</xdr:row>
      <xdr:rowOff>154527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145654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50335</xdr:rowOff>
    </xdr:from>
    <xdr:to>
      <xdr:col>41</xdr:col>
      <xdr:colOff>101600</xdr:colOff>
      <xdr:row>77</xdr:row>
      <xdr:rowOff>151935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168462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144866</xdr:rowOff>
    </xdr:from>
    <xdr:to>
      <xdr:col>36</xdr:col>
      <xdr:colOff>165100</xdr:colOff>
      <xdr:row>78</xdr:row>
      <xdr:rowOff>75016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70808</xdr:rowOff>
    </xdr:from>
    <xdr:to>
      <xdr:col>55</xdr:col>
      <xdr:colOff>0</xdr:colOff>
      <xdr:row>97</xdr:row>
      <xdr:rowOff>158164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01458"/>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105654</xdr:rowOff>
    </xdr:from>
    <xdr:to>
      <xdr:col>50</xdr:col>
      <xdr:colOff>114300</xdr:colOff>
      <xdr:row>97</xdr:row>
      <xdr:rowOff>158164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6304"/>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105654</xdr:rowOff>
    </xdr:from>
    <xdr:to>
      <xdr:col>45</xdr:col>
      <xdr:colOff>177800</xdr:colOff>
      <xdr:row>98</xdr:row>
      <xdr:rowOff>64002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36304"/>
          <a:ext cx="8890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30597</xdr:rowOff>
    </xdr:from>
    <xdr:to>
      <xdr:col>41</xdr:col>
      <xdr:colOff>50800</xdr:colOff>
      <xdr:row>98</xdr:row>
      <xdr:rowOff>64002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1247"/>
          <a:ext cx="889000" cy="20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20008</xdr:rowOff>
    </xdr:from>
    <xdr:to>
      <xdr:col>55</xdr:col>
      <xdr:colOff>50800</xdr:colOff>
      <xdr:row>97</xdr:row>
      <xdr:rowOff>121608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107364</xdr:rowOff>
    </xdr:from>
    <xdr:to>
      <xdr:col>50</xdr:col>
      <xdr:colOff>165100</xdr:colOff>
      <xdr:row>98</xdr:row>
      <xdr:rowOff>37514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54854</xdr:rowOff>
    </xdr:from>
    <xdr:to>
      <xdr:col>46</xdr:col>
      <xdr:colOff>38100</xdr:colOff>
      <xdr:row>97</xdr:row>
      <xdr:rowOff>156454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13202</xdr:rowOff>
    </xdr:from>
    <xdr:to>
      <xdr:col>41</xdr:col>
      <xdr:colOff>101600</xdr:colOff>
      <xdr:row>98</xdr:row>
      <xdr:rowOff>114802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151247</xdr:rowOff>
    </xdr:from>
    <xdr:to>
      <xdr:col>36</xdr:col>
      <xdr:colOff>165100</xdr:colOff>
      <xdr:row>97</xdr:row>
      <xdr:rowOff>81397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97924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8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74468</xdr:rowOff>
    </xdr:from>
    <xdr:to>
      <xdr:col>85</xdr:col>
      <xdr:colOff>127000</xdr:colOff>
      <xdr:row>38</xdr:row>
      <xdr:rowOff>16468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18118"/>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74468</xdr:rowOff>
    </xdr:from>
    <xdr:to>
      <xdr:col>81</xdr:col>
      <xdr:colOff>50800</xdr:colOff>
      <xdr:row>38</xdr:row>
      <xdr:rowOff>37712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8118"/>
          <a:ext cx="889000" cy="1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13382</xdr:rowOff>
    </xdr:from>
    <xdr:to>
      <xdr:col>76</xdr:col>
      <xdr:colOff>114300</xdr:colOff>
      <xdr:row>38</xdr:row>
      <xdr:rowOff>37712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2848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74255</xdr:rowOff>
    </xdr:from>
    <xdr:to>
      <xdr:col>71</xdr:col>
      <xdr:colOff>177800</xdr:colOff>
      <xdr:row>38</xdr:row>
      <xdr:rowOff>13382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7905"/>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137118</xdr:rowOff>
    </xdr:from>
    <xdr:to>
      <xdr:col>85</xdr:col>
      <xdr:colOff>177800</xdr:colOff>
      <xdr:row>38</xdr:row>
      <xdr:rowOff>67269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115545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23668</xdr:rowOff>
    </xdr:from>
    <xdr:to>
      <xdr:col>81</xdr:col>
      <xdr:colOff>101600</xdr:colOff>
      <xdr:row>37</xdr:row>
      <xdr:rowOff>125268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116395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158362</xdr:rowOff>
    </xdr:from>
    <xdr:to>
      <xdr:col>76</xdr:col>
      <xdr:colOff>165100</xdr:colOff>
      <xdr:row>38</xdr:row>
      <xdr:rowOff>88512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79639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134032</xdr:rowOff>
    </xdr:from>
    <xdr:to>
      <xdr:col>72</xdr:col>
      <xdr:colOff>38100</xdr:colOff>
      <xdr:row>38</xdr:row>
      <xdr:rowOff>64182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23455</xdr:rowOff>
    </xdr:from>
    <xdr:to>
      <xdr:col>67</xdr:col>
      <xdr:colOff>101600</xdr:colOff>
      <xdr:row>37</xdr:row>
      <xdr:rowOff>125055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141582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87230</xdr:rowOff>
    </xdr:from>
    <xdr:to>
      <xdr:col>85</xdr:col>
      <xdr:colOff>127000</xdr:colOff>
      <xdr:row>57</xdr:row>
      <xdr:rowOff>134230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9880"/>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134230</xdr:rowOff>
    </xdr:from>
    <xdr:to>
      <xdr:col>81</xdr:col>
      <xdr:colOff>50800</xdr:colOff>
      <xdr:row>57</xdr:row>
      <xdr:rowOff>134579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06880"/>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68037</xdr:rowOff>
    </xdr:from>
    <xdr:to>
      <xdr:col>76</xdr:col>
      <xdr:colOff>114300</xdr:colOff>
      <xdr:row>57</xdr:row>
      <xdr:rowOff>134579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40687"/>
          <a:ext cx="889000" cy="6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68037</xdr:rowOff>
    </xdr:from>
    <xdr:to>
      <xdr:col>71</xdr:col>
      <xdr:colOff>177800</xdr:colOff>
      <xdr:row>58</xdr:row>
      <xdr:rowOff>23947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0687"/>
          <a:ext cx="889000" cy="1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36430</xdr:rowOff>
    </xdr:from>
    <xdr:to>
      <xdr:col>85</xdr:col>
      <xdr:colOff>177800</xdr:colOff>
      <xdr:row>57</xdr:row>
      <xdr:rowOff>138030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14857</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83430</xdr:rowOff>
    </xdr:from>
    <xdr:to>
      <xdr:col>81</xdr:col>
      <xdr:colOff>101600</xdr:colOff>
      <xdr:row>58</xdr:row>
      <xdr:rowOff>13580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83779</xdr:rowOff>
    </xdr:from>
    <xdr:to>
      <xdr:col>76</xdr:col>
      <xdr:colOff>165100</xdr:colOff>
      <xdr:row>58</xdr:row>
      <xdr:rowOff>13929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17237</xdr:rowOff>
    </xdr:from>
    <xdr:to>
      <xdr:col>72</xdr:col>
      <xdr:colOff>38100</xdr:colOff>
      <xdr:row>57</xdr:row>
      <xdr:rowOff>118837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135364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144597</xdr:rowOff>
    </xdr:from>
    <xdr:to>
      <xdr:col>67</xdr:col>
      <xdr:colOff>101600</xdr:colOff>
      <xdr:row>58</xdr:row>
      <xdr:rowOff>74747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135432</xdr:rowOff>
    </xdr:from>
    <xdr:to>
      <xdr:col>85</xdr:col>
      <xdr:colOff>127000</xdr:colOff>
      <xdr:row>78</xdr:row>
      <xdr:rowOff>138697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53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138697</xdr:rowOff>
    </xdr:from>
    <xdr:to>
      <xdr:col>81</xdr:col>
      <xdr:colOff>50800</xdr:colOff>
      <xdr:row>79</xdr:row>
      <xdr:rowOff>38455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11797"/>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165264</xdr:rowOff>
    </xdr:from>
    <xdr:to>
      <xdr:col>76</xdr:col>
      <xdr:colOff>114300</xdr:colOff>
      <xdr:row>79</xdr:row>
      <xdr:rowOff>38455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8364"/>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165264</xdr:rowOff>
    </xdr:from>
    <xdr:to>
      <xdr:col>71</xdr:col>
      <xdr:colOff>177800</xdr:colOff>
      <xdr:row>79</xdr:row>
      <xdr:rowOff>36691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38364"/>
          <a:ext cx="8890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84632</xdr:rowOff>
    </xdr:from>
    <xdr:to>
      <xdr:col>85</xdr:col>
      <xdr:colOff>177800</xdr:colOff>
      <xdr:row>79</xdr:row>
      <xdr:rowOff>14782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171009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87897</xdr:rowOff>
    </xdr:from>
    <xdr:to>
      <xdr:col>81</xdr:col>
      <xdr:colOff>101600</xdr:colOff>
      <xdr:row>79</xdr:row>
      <xdr:rowOff>18047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9174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159105</xdr:rowOff>
    </xdr:from>
    <xdr:to>
      <xdr:col>76</xdr:col>
      <xdr:colOff>165100</xdr:colOff>
      <xdr:row>79</xdr:row>
      <xdr:rowOff>89255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80382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114464</xdr:rowOff>
    </xdr:from>
    <xdr:to>
      <xdr:col>72</xdr:col>
      <xdr:colOff>38100</xdr:colOff>
      <xdr:row>79</xdr:row>
      <xdr:rowOff>44614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35741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157341</xdr:rowOff>
    </xdr:from>
    <xdr:to>
      <xdr:col>67</xdr:col>
      <xdr:colOff>101600</xdr:colOff>
      <xdr:row>79</xdr:row>
      <xdr:rowOff>87491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78618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41154</xdr:rowOff>
    </xdr:from>
    <xdr:to>
      <xdr:col>85</xdr:col>
      <xdr:colOff>127000</xdr:colOff>
      <xdr:row>97</xdr:row>
      <xdr:rowOff>48870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71804"/>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48870</xdr:rowOff>
    </xdr:from>
    <xdr:to>
      <xdr:col>81</xdr:col>
      <xdr:colOff>50800</xdr:colOff>
      <xdr:row>97</xdr:row>
      <xdr:rowOff>61705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9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46648</xdr:rowOff>
    </xdr:from>
    <xdr:to>
      <xdr:col>76</xdr:col>
      <xdr:colOff>114300</xdr:colOff>
      <xdr:row>97</xdr:row>
      <xdr:rowOff>61705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7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12469</xdr:rowOff>
    </xdr:from>
    <xdr:to>
      <xdr:col>71</xdr:col>
      <xdr:colOff>177800</xdr:colOff>
      <xdr:row>97</xdr:row>
      <xdr:rowOff>46648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3119"/>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161804</xdr:rowOff>
    </xdr:from>
    <xdr:to>
      <xdr:col>85</xdr:col>
      <xdr:colOff>177800</xdr:colOff>
      <xdr:row>97</xdr:row>
      <xdr:rowOff>91954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140231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169520</xdr:rowOff>
    </xdr:from>
    <xdr:to>
      <xdr:col>81</xdr:col>
      <xdr:colOff>101600</xdr:colOff>
      <xdr:row>97</xdr:row>
      <xdr:rowOff>99670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90797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10905</xdr:rowOff>
    </xdr:from>
    <xdr:to>
      <xdr:col>76</xdr:col>
      <xdr:colOff>165100</xdr:colOff>
      <xdr:row>97</xdr:row>
      <xdr:rowOff>112505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103632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167298</xdr:rowOff>
    </xdr:from>
    <xdr:to>
      <xdr:col>72</xdr:col>
      <xdr:colOff>38100</xdr:colOff>
      <xdr:row>97</xdr:row>
      <xdr:rowOff>97448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88575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133119</xdr:rowOff>
    </xdr:from>
    <xdr:to>
      <xdr:col>67</xdr:col>
      <xdr:colOff>101600</xdr:colOff>
      <xdr:row>97</xdr:row>
      <xdr:rowOff>63269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54396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目的別歳出について、総務費は、全国平均を２８２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１１９円、沖縄県平均を２４９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０４２円、類似団体平均を１０１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６２８円と上回っており、防災行政無線デジタル化事業が影響している。また、農林水産費においても、全国平均を１１６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００９円、沖縄県平均を１０８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３６２円、類似団体平均１０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０９３円上回っており、農地耕作条件改善事業が増加したことが要因となっている。公債費は類似団体平均を△３９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２０４円下回っているが、全国平均を４６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８７９円、沖縄県平均を５１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８１８円と上回っている。今後は、大型事業が続くことから各事業の精査や廃止を行いながら適正な財政運営に努める。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実質収支比率等に係る経年分析について、財政調整基金残高は、標財比６８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７０となっており、前年度と比較すると５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９８ポイント増加した。実質収支額は△２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０ポイント減少した。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財政調整基金については、毎年繰越金額の２分の１以上を積み立ているが、引き続き適正な基金の運用を行う。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連結実質赤字比率に係る赤字・黒字の構成分析は本町では５会計のうち主な会計で水道事業会計では標準財政規模比５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７７％、一般会計が標準財政規模比８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５５％となっている。</a:t>
          </a:r>
          <a:endParaRPr lang="ja-JP" altLang="ja-JP" sz="1400">
            <a:effectLst/>
          </a:endParaRPr>
        </a:p>
        <a:p>
          <a:r>
            <a:rPr kumimoji="1" lang="ja-JP" altLang="ja-JP" sz="1100">
              <a:solidFill>
                <a:schemeClr val="dk1"/>
              </a:solidFill>
              <a:effectLst/>
              <a:latin typeface="+mn-lt"/>
              <a:ea typeface="+mn-ea"/>
              <a:cs typeface="+mn-cs"/>
            </a:rPr>
            <a:t>　令和４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分子）の構造について令和４年度の元金償還金等は８０４百万円となっている。主な内容としては元利償還金が６７４百万円となっている。また、公営企業債の元利償還金に対する繰出金では、下水道事業等の地方債償還の財源に充てたと認められる財源として１３０百万円繰出しで、対前年度比△５百万円減少している。</a:t>
          </a:r>
          <a:endParaRPr lang="ja-JP" altLang="ja-JP" sz="1400">
            <a:effectLst/>
          </a:endParaRPr>
        </a:p>
        <a:p>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将来負担比率（分子）の構造について、令和４年度の将来負担額が７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１９３百万円となっており対前年度比で△３２９百万円減少した。令和４年度の将来負担額の構成としては一般会計等に係る地方債の現在高が６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０４７百万円となっており、△１８４万円増加した。充当可能財源等については８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８８百万円となっており対前年度比較では５１１百万円増加している。要因としては、基準財政需要額算入見込額が１８１百万円増加、充当可能基金が対前年度比３２９百万円増加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以上を「財政調整基金」へ積立て及び地域振興基金、庁舎等新改築基金に積み立てを行ったことにより、対前年度比４５５百万円の増となった。「ふるさと納税基金」は、２１百万円の増となった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価格高騰対策など町民サービスの低下を招かないよう、「財政調整基金」や「地域振興基金」の取り崩しをバランスを考慮し対応する。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・庁舎等新改築基金：仲里庁舎トイレ改修工事。</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　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３年度に取り崩した基金を積み戻したことにより増額となった。（庁舎等新改築基金、</a:t>
          </a:r>
          <a:r>
            <a:rPr lang="ja-JP" altLang="ja-JP"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・庁舎等新改築基金：２０年後を目途に２５億円程度を積立予定。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・ふるさと納税基金：より一層の広報活動に努め、自主財源の確保、環境美化、人材育成等の事業に充当し活性化に繋げる。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令和４年度末の基金残高は約２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８４４百万円となっており前年度から１８９百万円の増となった。</a:t>
          </a:r>
          <a:endParaRPr lang="ja-JP" altLang="ja-JP" sz="1400">
            <a:effectLst/>
          </a:endParaRPr>
        </a:p>
        <a:p>
          <a:r>
            <a:rPr kumimoji="1" lang="ja-JP" altLang="ja-JP" sz="1100">
              <a:solidFill>
                <a:schemeClr val="dk1"/>
              </a:solidFill>
              <a:effectLst/>
              <a:latin typeface="+mn-lt"/>
              <a:ea typeface="+mn-ea"/>
              <a:cs typeface="+mn-cs"/>
            </a:rPr>
            <a:t>繰越金の１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２以上の積み立て及び基金を積み戻したことにより増額となった。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近年での燃料、物価等の高騰、松くい虫防除、自然災害以外の事態が起こっており緊急対応の増大が予想されるので、中長期的に適正な運営を図る。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預金利息の積み立てのみで同額となっている。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地方債の償還に備えて計画的に積み立てを行う。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72DA2F-3C9F-417B-B405-16EA1988F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403055-CC06-4E7F-AF74-C75A09291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C18AAC8-6CB7-4462-A239-F33AFD70CCC1}"/>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A67AB79-992F-48C9-AB40-6D84D664D7F5}"/>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31269104-48FC-4B7B-8E4F-8260B9C1BE8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7AAF1E6-10F2-41DB-98F3-D74BCFC6536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9959452-5908-426E-B96C-7B673E06770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0F06491-B313-4BC9-B5A6-108FF459D24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050F44A-5A73-462D-878F-F52221AFFAB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75ECDC5-FA97-4ED5-82DD-2392942FBDD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16BAC693-B02F-49BB-88D4-6B09B85BDD5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04B7B37-9B90-431C-8A35-FC8B55CEABA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7C52867-0FDF-4180-9252-5F22921BCFD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83B5296-750F-401B-BD8E-5B9440CAF30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9BFC0BC-A3B1-4FC0-8EAE-DF061EFF96C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AA8C3E8-162F-4868-8ABB-AC5EB9C147B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42CB3E5-BE0E-4E14-B08C-FB4E06F4313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687179E-1DA6-4ED6-97E5-58837398C26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7AAD175-AE76-4323-8A2B-69173D30B77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0A19FE3-0A86-4716-807F-58910EEF5AD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0821AC1-64DE-4BC8-9E7D-E634695C81E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6EB46B3-096E-4D88-A9BA-2E4428C0F79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DB0577E-B8F6-4F19-9E2C-35DC4DDD0BF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77BBDB4-BF96-4B2F-A1E9-F66255F64FF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5C7B907-190D-4045-83B2-22D9D406BE5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25A9F82-A6F0-4D42-A632-66E3E603EB8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4E66896-93D4-4F40-A1D8-4363EE575BA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3264B24-B934-4CA3-A11B-2778E76420A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FB227F3-A7EE-48A1-AF87-E0A6F2AFE60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A11F2A5-696B-401B-B17F-1D7883B2D19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D473D37-7A07-4610-9F2D-5FA0B3BD571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5A8E053-3F7A-46AD-9160-CC297A78003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C1D9CB2-B7A3-4A08-90C6-117C7BFC690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97BE139-EA25-4420-B587-4A301FBA79D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F05C366-120F-4846-8A76-5C2CA48B6EE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A62B0446-5C5B-4B5D-8974-512B6F2ABE4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1E853129-D128-4057-927D-48E05496102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E93E0D8-DF7E-40DC-B9B3-F6FC9F227DA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BDF7EA0-9547-4919-9667-8BB46F59B67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D7035E2-E68F-47FD-8DEC-FC0EA3DBE57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62F9D7FC-79EC-4212-8381-AFF5BC34040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224A2D6-AF93-4BD4-856F-DF8E2EE94AE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E560A41-87C7-4617-8C10-754D2641DF9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901F3BB-154F-4423-A812-3B8E8C0FB15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CA1280C-EF27-4C56-91B8-46CC13EA8DB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32B10198-065B-401A-B349-13E8B12C8F6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434AF04-D8D6-464A-844C-35EF08522C8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11D3902-7745-4984-A252-B00B4D47146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F04C25A-45BF-4409-8894-115A78C1938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8FC80F5-B1F1-402C-AC8A-3AA30AD1CC8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573BC95-F340-4B5E-A279-02D46A1607C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有形固定資産減価償却率は全体でみると全国平均、類似団体内平均を下回っているものの県平均を</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火葬場の解体を行い減価償却累計額は減少した、リサイクルセンター、小中学校、公民館等の</a:t>
          </a:r>
          <a:r>
            <a:rPr kumimoji="1" lang="ja-JP" altLang="ja-JP" sz="1100">
              <a:solidFill>
                <a:schemeClr val="dk1"/>
              </a:solidFill>
              <a:effectLst/>
              <a:latin typeface="+mn-lt"/>
              <a:ea typeface="+mn-ea"/>
              <a:cs typeface="+mn-cs"/>
            </a:rPr>
            <a:t>建物は耐用年数の期限を迎え償却率が高くなっている</a:t>
          </a:r>
          <a:r>
            <a:rPr kumimoji="1" lang="ja-JP" altLang="en-US" sz="1100">
              <a:solidFill>
                <a:schemeClr val="dk1"/>
              </a:solidFill>
              <a:effectLst/>
              <a:latin typeface="+mn-lt"/>
              <a:ea typeface="+mn-ea"/>
              <a:cs typeface="+mn-cs"/>
            </a:rPr>
            <a:t>。また、インフラ資産の老朽化が進んでおり、特に道路では</a:t>
          </a:r>
          <a:r>
            <a:rPr kumimoji="1" lang="en-US" altLang="ja-JP" sz="1100">
              <a:solidFill>
                <a:schemeClr val="dk1"/>
              </a:solidFill>
              <a:effectLst/>
              <a:latin typeface="+mn-lt"/>
              <a:ea typeface="+mn-ea"/>
              <a:cs typeface="+mn-cs"/>
            </a:rPr>
            <a:t>71.4%</a:t>
          </a:r>
          <a:r>
            <a:rPr kumimoji="1" lang="ja-JP" altLang="en-US" sz="1100">
              <a:solidFill>
                <a:schemeClr val="dk1"/>
              </a:solidFill>
              <a:effectLst/>
              <a:latin typeface="+mn-lt"/>
              <a:ea typeface="+mn-ea"/>
              <a:cs typeface="+mn-cs"/>
            </a:rPr>
            <a:t>程度となっている</a:t>
          </a:r>
          <a:r>
            <a:rPr kumimoji="1" lang="ja-JP" altLang="en-US" sz="1100" baseline="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7FB88D70-7E4D-4986-9189-45694E5AB8C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F5B98D1-BA64-4AF8-837F-2800281C682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860FE7C1-6394-43B5-B554-5118E123E53A}"/>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47DFE62-43A7-41E5-93FE-BD3D2F7AA95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9BA6739-DF60-42AA-98D6-0C7E9793A033}"/>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FC3B6BDD-5301-4CC0-83EE-D70436CF3AB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8B1C4618-760D-43E6-93B9-1561AF2B21B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4259C1EF-7814-4183-9EC1-BD06593B4F3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7A5A9360-B39A-4D8C-A99C-C8A65CF2BEF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1BE22D7E-6220-45A2-8247-3AD269B331B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43F6320C-79A2-4541-B664-DAEEFEA5A68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9BDA75D-2CE0-44A5-B758-8A5C1AF840D2}"/>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D040A5BC-EA7E-4AEF-B4F3-BDAADFABF57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650C802-4DD9-45DA-BAB9-288787629AC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85DA609-48D0-49A5-9F57-BF53B841595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98999CC-72C4-4FF8-80CF-0C8DB3DE763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9" name="直線コネクタ 68">
          <a:extLst>
            <a:ext uri="{FF2B5EF4-FFF2-40B4-BE49-F238E27FC236}">
              <a16:creationId xmlns:a16="http://schemas.microsoft.com/office/drawing/2014/main" id="{BE30BB85-77A9-4D56-BD9A-1BB5D960E264}"/>
            </a:ext>
          </a:extLst>
        </xdr:cNvPr>
        <xdr:cNvCxnSpPr/>
      </xdr:nvCxnSpPr>
      <xdr:spPr>
        <a:xfrm flipV="1">
          <a:off x="4206240" y="5157893"/>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0" name="有形固定資産減価償却率最小値テキスト">
          <a:extLst>
            <a:ext uri="{FF2B5EF4-FFF2-40B4-BE49-F238E27FC236}">
              <a16:creationId xmlns:a16="http://schemas.microsoft.com/office/drawing/2014/main" id="{3D55EE64-7FEC-4B84-9404-8A22F40D7FD7}"/>
            </a:ext>
          </a:extLst>
        </xdr:cNvPr>
        <xdr:cNvSpPr txBox="1"/>
      </xdr:nvSpPr>
      <xdr:spPr>
        <a:xfrm>
          <a:off x="4258945" y="64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1" name="直線コネクタ 70">
          <a:extLst>
            <a:ext uri="{FF2B5EF4-FFF2-40B4-BE49-F238E27FC236}">
              <a16:creationId xmlns:a16="http://schemas.microsoft.com/office/drawing/2014/main" id="{DB37629C-D8DB-4408-903B-891CC9A7D016}"/>
            </a:ext>
          </a:extLst>
        </xdr:cNvPr>
        <xdr:cNvCxnSpPr/>
      </xdr:nvCxnSpPr>
      <xdr:spPr>
        <a:xfrm>
          <a:off x="4119245" y="6415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875043A6-FA35-4931-A2BD-373E950BDA1E}"/>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5E66EE6E-B6F2-4A48-BFFC-A20B7DC6A136}"/>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4" name="有形固定資産減価償却率平均値テキスト">
          <a:extLst>
            <a:ext uri="{FF2B5EF4-FFF2-40B4-BE49-F238E27FC236}">
              <a16:creationId xmlns:a16="http://schemas.microsoft.com/office/drawing/2014/main" id="{A9D01292-378C-4E25-BE71-A7307DA98852}"/>
            </a:ext>
          </a:extLst>
        </xdr:cNvPr>
        <xdr:cNvSpPr txBox="1"/>
      </xdr:nvSpPr>
      <xdr:spPr>
        <a:xfrm>
          <a:off x="4258945" y="5725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5" name="フローチャート: 判断 74">
          <a:extLst>
            <a:ext uri="{FF2B5EF4-FFF2-40B4-BE49-F238E27FC236}">
              <a16:creationId xmlns:a16="http://schemas.microsoft.com/office/drawing/2014/main" id="{877DC4BE-B816-4A1E-AC28-F25E86B208B5}"/>
            </a:ext>
          </a:extLst>
        </xdr:cNvPr>
        <xdr:cNvSpPr/>
      </xdr:nvSpPr>
      <xdr:spPr>
        <a:xfrm>
          <a:off x="4157345" y="574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6" name="フローチャート: 判断 75">
          <a:extLst>
            <a:ext uri="{FF2B5EF4-FFF2-40B4-BE49-F238E27FC236}">
              <a16:creationId xmlns:a16="http://schemas.microsoft.com/office/drawing/2014/main" id="{C5E0223A-D0CA-478E-AE0E-86C7AC707862}"/>
            </a:ext>
          </a:extLst>
        </xdr:cNvPr>
        <xdr:cNvSpPr/>
      </xdr:nvSpPr>
      <xdr:spPr>
        <a:xfrm>
          <a:off x="3537585" y="5700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7" name="フローチャート: 判断 76">
          <a:extLst>
            <a:ext uri="{FF2B5EF4-FFF2-40B4-BE49-F238E27FC236}">
              <a16:creationId xmlns:a16="http://schemas.microsoft.com/office/drawing/2014/main" id="{ECBE9DFA-530A-441B-A4FA-C733A84F5D96}"/>
            </a:ext>
          </a:extLst>
        </xdr:cNvPr>
        <xdr:cNvSpPr/>
      </xdr:nvSpPr>
      <xdr:spPr>
        <a:xfrm>
          <a:off x="286702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a:extLst>
            <a:ext uri="{FF2B5EF4-FFF2-40B4-BE49-F238E27FC236}">
              <a16:creationId xmlns:a16="http://schemas.microsoft.com/office/drawing/2014/main" id="{8C0098FE-3BC7-4EEB-86E2-20316DC01342}"/>
            </a:ext>
          </a:extLst>
        </xdr:cNvPr>
        <xdr:cNvSpPr/>
      </xdr:nvSpPr>
      <xdr:spPr>
        <a:xfrm>
          <a:off x="219646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9" name="フローチャート: 判断 78">
          <a:extLst>
            <a:ext uri="{FF2B5EF4-FFF2-40B4-BE49-F238E27FC236}">
              <a16:creationId xmlns:a16="http://schemas.microsoft.com/office/drawing/2014/main" id="{BA2FFA42-9D0B-4A0B-9DFB-54CED55485B0}"/>
            </a:ext>
          </a:extLst>
        </xdr:cNvPr>
        <xdr:cNvSpPr/>
      </xdr:nvSpPr>
      <xdr:spPr>
        <a:xfrm>
          <a:off x="1525905" y="551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4B7E16B-69AF-4C00-A8FA-5F0EE2B5E2E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950ED7D-1E65-4AFC-B435-D789A66F0F7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4A8790-773A-4F5C-88F0-99BB592CA4A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5D72316-A29E-4FF5-BEE7-4C00DB0AE23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CB0B21E-A404-41A2-A2C7-A694EAD8377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5" name="楕円 84">
          <a:extLst>
            <a:ext uri="{FF2B5EF4-FFF2-40B4-BE49-F238E27FC236}">
              <a16:creationId xmlns:a16="http://schemas.microsoft.com/office/drawing/2014/main" id="{B048CA8F-0D49-4E5C-88EF-34174AA0E5B8}"/>
            </a:ext>
          </a:extLst>
        </xdr:cNvPr>
        <xdr:cNvSpPr/>
      </xdr:nvSpPr>
      <xdr:spPr>
        <a:xfrm>
          <a:off x="4157345"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6" name="有形固定資産減価償却率該当値テキスト">
          <a:extLst>
            <a:ext uri="{FF2B5EF4-FFF2-40B4-BE49-F238E27FC236}">
              <a16:creationId xmlns:a16="http://schemas.microsoft.com/office/drawing/2014/main" id="{5D83A9F3-7668-4D90-836B-3D37AA59F6B8}"/>
            </a:ext>
          </a:extLst>
        </xdr:cNvPr>
        <xdr:cNvSpPr txBox="1"/>
      </xdr:nvSpPr>
      <xdr:spPr>
        <a:xfrm>
          <a:off x="4258945"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7" name="楕円 86">
          <a:extLst>
            <a:ext uri="{FF2B5EF4-FFF2-40B4-BE49-F238E27FC236}">
              <a16:creationId xmlns:a16="http://schemas.microsoft.com/office/drawing/2014/main" id="{D4E47E43-E93C-48E5-9C94-E567906C0171}"/>
            </a:ext>
          </a:extLst>
        </xdr:cNvPr>
        <xdr:cNvSpPr/>
      </xdr:nvSpPr>
      <xdr:spPr>
        <a:xfrm>
          <a:off x="3537585" y="5621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73025</xdr:rowOff>
    </xdr:to>
    <xdr:cxnSp macro="">
      <xdr:nvCxnSpPr>
        <xdr:cNvPr id="88" name="直線コネクタ 87">
          <a:extLst>
            <a:ext uri="{FF2B5EF4-FFF2-40B4-BE49-F238E27FC236}">
              <a16:creationId xmlns:a16="http://schemas.microsoft.com/office/drawing/2014/main" id="{DD69AB8C-8733-4E82-99AD-B9AC58B6D254}"/>
            </a:ext>
          </a:extLst>
        </xdr:cNvPr>
        <xdr:cNvCxnSpPr/>
      </xdr:nvCxnSpPr>
      <xdr:spPr>
        <a:xfrm>
          <a:off x="3588385" y="5668222"/>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9" name="楕円 88">
          <a:extLst>
            <a:ext uri="{FF2B5EF4-FFF2-40B4-BE49-F238E27FC236}">
              <a16:creationId xmlns:a16="http://schemas.microsoft.com/office/drawing/2014/main" id="{BD254D79-8479-4F25-A9FF-3625719E4636}"/>
            </a:ext>
          </a:extLst>
        </xdr:cNvPr>
        <xdr:cNvSpPr/>
      </xdr:nvSpPr>
      <xdr:spPr>
        <a:xfrm>
          <a:off x="2867025" y="5488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29</xdr:row>
      <xdr:rowOff>37042</xdr:rowOff>
    </xdr:to>
    <xdr:cxnSp macro="">
      <xdr:nvCxnSpPr>
        <xdr:cNvPr id="90" name="直線コネクタ 89">
          <a:extLst>
            <a:ext uri="{FF2B5EF4-FFF2-40B4-BE49-F238E27FC236}">
              <a16:creationId xmlns:a16="http://schemas.microsoft.com/office/drawing/2014/main" id="{7A99CA9E-5363-4D9F-A5B0-18053111C950}"/>
            </a:ext>
          </a:extLst>
        </xdr:cNvPr>
        <xdr:cNvCxnSpPr/>
      </xdr:nvCxnSpPr>
      <xdr:spPr>
        <a:xfrm>
          <a:off x="2917825" y="5538893"/>
          <a:ext cx="670560" cy="1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13758</xdr:rowOff>
    </xdr:from>
    <xdr:to>
      <xdr:col>11</xdr:col>
      <xdr:colOff>187325</xdr:colOff>
      <xdr:row>28</xdr:row>
      <xdr:rowOff>115358</xdr:rowOff>
    </xdr:to>
    <xdr:sp macro="" textlink="">
      <xdr:nvSpPr>
        <xdr:cNvPr id="91" name="楕円 90">
          <a:extLst>
            <a:ext uri="{FF2B5EF4-FFF2-40B4-BE49-F238E27FC236}">
              <a16:creationId xmlns:a16="http://schemas.microsoft.com/office/drawing/2014/main" id="{7D2889DF-BC1C-49FF-91B6-1B9625CE6346}"/>
            </a:ext>
          </a:extLst>
        </xdr:cNvPr>
        <xdr:cNvSpPr/>
      </xdr:nvSpPr>
      <xdr:spPr>
        <a:xfrm>
          <a:off x="2196465" y="5477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64558</xdr:rowOff>
    </xdr:from>
    <xdr:to>
      <xdr:col>15</xdr:col>
      <xdr:colOff>136525</xdr:colOff>
      <xdr:row>28</xdr:row>
      <xdr:rowOff>75353</xdr:rowOff>
    </xdr:to>
    <xdr:cxnSp macro="">
      <xdr:nvCxnSpPr>
        <xdr:cNvPr id="92" name="直線コネクタ 91">
          <a:extLst>
            <a:ext uri="{FF2B5EF4-FFF2-40B4-BE49-F238E27FC236}">
              <a16:creationId xmlns:a16="http://schemas.microsoft.com/office/drawing/2014/main" id="{F6D761B3-0854-4BE0-B2A8-44543441BDA3}"/>
            </a:ext>
          </a:extLst>
        </xdr:cNvPr>
        <xdr:cNvCxnSpPr/>
      </xdr:nvCxnSpPr>
      <xdr:spPr>
        <a:xfrm>
          <a:off x="2247265" y="5528098"/>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138430</xdr:rowOff>
    </xdr:from>
    <xdr:to>
      <xdr:col>7</xdr:col>
      <xdr:colOff>187325</xdr:colOff>
      <xdr:row>28</xdr:row>
      <xdr:rowOff>68580</xdr:rowOff>
    </xdr:to>
    <xdr:sp macro="" textlink="">
      <xdr:nvSpPr>
        <xdr:cNvPr id="93" name="楕円 92">
          <a:extLst>
            <a:ext uri="{FF2B5EF4-FFF2-40B4-BE49-F238E27FC236}">
              <a16:creationId xmlns:a16="http://schemas.microsoft.com/office/drawing/2014/main" id="{85EF113F-ADC8-42FD-A961-C7F6857FD880}"/>
            </a:ext>
          </a:extLst>
        </xdr:cNvPr>
        <xdr:cNvSpPr/>
      </xdr:nvSpPr>
      <xdr:spPr>
        <a:xfrm>
          <a:off x="1525905" y="543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64558</xdr:rowOff>
    </xdr:to>
    <xdr:cxnSp macro="">
      <xdr:nvCxnSpPr>
        <xdr:cNvPr id="94" name="直線コネクタ 93">
          <a:extLst>
            <a:ext uri="{FF2B5EF4-FFF2-40B4-BE49-F238E27FC236}">
              <a16:creationId xmlns:a16="http://schemas.microsoft.com/office/drawing/2014/main" id="{3071EB07-1BFE-46EE-8F49-A6100D8EB6C1}"/>
            </a:ext>
          </a:extLst>
        </xdr:cNvPr>
        <xdr:cNvCxnSpPr/>
      </xdr:nvCxnSpPr>
      <xdr:spPr>
        <a:xfrm>
          <a:off x="1576705" y="5481320"/>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5" name="n_1aveValue有形固定資産減価償却率">
          <a:extLst>
            <a:ext uri="{FF2B5EF4-FFF2-40B4-BE49-F238E27FC236}">
              <a16:creationId xmlns:a16="http://schemas.microsoft.com/office/drawing/2014/main" id="{D634C23C-1A87-4109-9E9E-ECF67FE1A967}"/>
            </a:ext>
          </a:extLst>
        </xdr:cNvPr>
        <xdr:cNvSpPr txBox="1"/>
      </xdr:nvSpPr>
      <xdr:spPr>
        <a:xfrm>
          <a:off x="3395989"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6" name="n_2aveValue有形固定資産減価償却率">
          <a:extLst>
            <a:ext uri="{FF2B5EF4-FFF2-40B4-BE49-F238E27FC236}">
              <a16:creationId xmlns:a16="http://schemas.microsoft.com/office/drawing/2014/main" id="{81F89548-D1E5-432D-8E43-38077EA6D1F4}"/>
            </a:ext>
          </a:extLst>
        </xdr:cNvPr>
        <xdr:cNvSpPr txBox="1"/>
      </xdr:nvSpPr>
      <xdr:spPr>
        <a:xfrm>
          <a:off x="2738129"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7" name="n_3aveValue有形固定資産減価償却率">
          <a:extLst>
            <a:ext uri="{FF2B5EF4-FFF2-40B4-BE49-F238E27FC236}">
              <a16:creationId xmlns:a16="http://schemas.microsoft.com/office/drawing/2014/main" id="{CC412839-55A6-45BD-98A0-78157ACDAEE1}"/>
            </a:ext>
          </a:extLst>
        </xdr:cNvPr>
        <xdr:cNvSpPr txBox="1"/>
      </xdr:nvSpPr>
      <xdr:spPr>
        <a:xfrm>
          <a:off x="2067569"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8" name="n_4aveValue有形固定資産減価償却率">
          <a:extLst>
            <a:ext uri="{FF2B5EF4-FFF2-40B4-BE49-F238E27FC236}">
              <a16:creationId xmlns:a16="http://schemas.microsoft.com/office/drawing/2014/main" id="{A06DA9EA-3921-4BB1-98E0-B62468BB68CD}"/>
            </a:ext>
          </a:extLst>
        </xdr:cNvPr>
        <xdr:cNvSpPr txBox="1"/>
      </xdr:nvSpPr>
      <xdr:spPr>
        <a:xfrm>
          <a:off x="1397009"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9" name="n_1mainValue有形固定資産減価償却率">
          <a:extLst>
            <a:ext uri="{FF2B5EF4-FFF2-40B4-BE49-F238E27FC236}">
              <a16:creationId xmlns:a16="http://schemas.microsoft.com/office/drawing/2014/main" id="{163ADE6A-97CD-4ACC-A65A-7F080242C348}"/>
            </a:ext>
          </a:extLst>
        </xdr:cNvPr>
        <xdr:cNvSpPr txBox="1"/>
      </xdr:nvSpPr>
      <xdr:spPr>
        <a:xfrm>
          <a:off x="3395989" y="54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100" name="n_2mainValue有形固定資産減価償却率">
          <a:extLst>
            <a:ext uri="{FF2B5EF4-FFF2-40B4-BE49-F238E27FC236}">
              <a16:creationId xmlns:a16="http://schemas.microsoft.com/office/drawing/2014/main" id="{9C96DC3B-9ACF-4098-AFE3-E10BD2F4630D}"/>
            </a:ext>
          </a:extLst>
        </xdr:cNvPr>
        <xdr:cNvSpPr txBox="1"/>
      </xdr:nvSpPr>
      <xdr:spPr>
        <a:xfrm>
          <a:off x="2738129" y="52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131885</xdr:rowOff>
    </xdr:from>
    <xdr:ext cx="405111" cy="259045"/>
    <xdr:sp macro="" textlink="">
      <xdr:nvSpPr>
        <xdr:cNvPr id="101" name="n_3mainValue有形固定資産減価償却率">
          <a:extLst>
            <a:ext uri="{FF2B5EF4-FFF2-40B4-BE49-F238E27FC236}">
              <a16:creationId xmlns:a16="http://schemas.microsoft.com/office/drawing/2014/main" id="{24959464-7E8B-47F0-A0E8-1C46305917AA}"/>
            </a:ext>
          </a:extLst>
        </xdr:cNvPr>
        <xdr:cNvSpPr txBox="1"/>
      </xdr:nvSpPr>
      <xdr:spPr>
        <a:xfrm>
          <a:off x="2067569" y="52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85107</xdr:rowOff>
    </xdr:from>
    <xdr:ext cx="405111" cy="259045"/>
    <xdr:sp macro="" textlink="">
      <xdr:nvSpPr>
        <xdr:cNvPr id="102" name="n_4mainValue有形固定資産減価償却率">
          <a:extLst>
            <a:ext uri="{FF2B5EF4-FFF2-40B4-BE49-F238E27FC236}">
              <a16:creationId xmlns:a16="http://schemas.microsoft.com/office/drawing/2014/main" id="{CD836E5B-7A05-424D-AF5F-D521AD6635F6}"/>
            </a:ext>
          </a:extLst>
        </xdr:cNvPr>
        <xdr:cNvSpPr txBox="1"/>
      </xdr:nvSpPr>
      <xdr:spPr>
        <a:xfrm>
          <a:off x="1397009" y="521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1D0AB95-65B0-4CD4-B53D-9E113A6ED03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BEC7D86-0EA1-43AC-BB95-F69F65916E6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AC330AA-F984-4D6A-8F6B-B6A74390652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5E41DB2-8500-4DE7-88F6-C3888136A8D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C9EE607-3F03-4559-834F-893D9F8811B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37925665-9A1A-4231-934C-0464B68DB33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2C6FACF-6C44-4190-B089-D7FEB905B35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75DE010-B01A-40EA-993A-89E524B7047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F9C68A5-3B90-4EE6-B199-5DD14A50701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41CD82B-9597-4199-8138-72EC916A626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A3DD92B-CD7C-4447-B85B-FC30E910560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B53F524-1773-4625-93FF-39B677715BA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D2E0F96-D18E-4B70-AF6C-25BB1125E1D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前年度から引き続き減少傾向にあり、全国平均、県平均を下回っている。減少の要因は基金の積み立てが行えており、地方債の償還が進んでいる結果ではあるが、離島であるため常備消防や水道施設等を独自で管理していることから、類似団体と比べ負担が大きく改善については楽観視でき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107F6AC-1405-453D-8701-87131EDDBD8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2B18CAF-1F06-452C-9C76-D1B1BC2B5B5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DC3D4B7-49E7-4623-B8E1-21C4D4BBB96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EF498EC8-400F-49E1-B10C-370490F146E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AAFC493-EF92-4688-8110-EABE5AAC83F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656B9D9-AD8C-43A5-B97A-AB66AC4FACB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28880402-A39F-43BF-9FDE-3AB5D039BDE5}"/>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D305DD52-74D2-4604-A687-84B7C109D2E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7C33FDEE-D197-4E9B-9C70-8DFBE646776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FBDAF2BA-BFC5-48FF-AD15-F46C5632FCA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DC0DF17-2273-4A41-8B73-CD9A99217147}"/>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2184A1C5-D28F-41CD-A6B0-CA26C1E56577}"/>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862CDE0-6900-4B0A-86B9-8DB825F89151}"/>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CCDFB4C-15C3-47C8-83D8-C8DC26E938C5}"/>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F339F6A1-E34E-4DEB-8ECC-EC4F3BFBAE7D}"/>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BE3B75F-FA41-4BE0-9F2E-74F33DD1D98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6F6D556-ABE8-43DE-AC07-EE12E917566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3" name="直線コネクタ 132">
          <a:extLst>
            <a:ext uri="{FF2B5EF4-FFF2-40B4-BE49-F238E27FC236}">
              <a16:creationId xmlns:a16="http://schemas.microsoft.com/office/drawing/2014/main" id="{E78C5B4C-0720-4074-8C4E-FD49F068641F}"/>
            </a:ext>
          </a:extLst>
        </xdr:cNvPr>
        <xdr:cNvCxnSpPr/>
      </xdr:nvCxnSpPr>
      <xdr:spPr>
        <a:xfrm flipV="1">
          <a:off x="13027660" y="5160463"/>
          <a:ext cx="1269" cy="14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4" name="債務償還比率最小値テキスト">
          <a:extLst>
            <a:ext uri="{FF2B5EF4-FFF2-40B4-BE49-F238E27FC236}">
              <a16:creationId xmlns:a16="http://schemas.microsoft.com/office/drawing/2014/main" id="{9625042E-5B0F-42D3-8EC1-095069ECB9FD}"/>
            </a:ext>
          </a:extLst>
        </xdr:cNvPr>
        <xdr:cNvSpPr txBox="1"/>
      </xdr:nvSpPr>
      <xdr:spPr>
        <a:xfrm>
          <a:off x="13080365" y="65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5" name="直線コネクタ 134">
          <a:extLst>
            <a:ext uri="{FF2B5EF4-FFF2-40B4-BE49-F238E27FC236}">
              <a16:creationId xmlns:a16="http://schemas.microsoft.com/office/drawing/2014/main" id="{908BA33A-DB1F-40CC-B75B-B07FC5C5CF3C}"/>
            </a:ext>
          </a:extLst>
        </xdr:cNvPr>
        <xdr:cNvCxnSpPr/>
      </xdr:nvCxnSpPr>
      <xdr:spPr>
        <a:xfrm>
          <a:off x="12963525" y="656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C0FC8B94-957B-49F2-96CF-4B91BD34AA6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41DBDB53-36F0-47CD-BAEB-FF0D34632E4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38" name="債務償還比率平均値テキスト">
          <a:extLst>
            <a:ext uri="{FF2B5EF4-FFF2-40B4-BE49-F238E27FC236}">
              <a16:creationId xmlns:a16="http://schemas.microsoft.com/office/drawing/2014/main" id="{FDAAE3E4-783E-4416-B5DC-17BC2DFAA3D0}"/>
            </a:ext>
          </a:extLst>
        </xdr:cNvPr>
        <xdr:cNvSpPr txBox="1"/>
      </xdr:nvSpPr>
      <xdr:spPr>
        <a:xfrm>
          <a:off x="13080365" y="560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9" name="フローチャート: 判断 138">
          <a:extLst>
            <a:ext uri="{FF2B5EF4-FFF2-40B4-BE49-F238E27FC236}">
              <a16:creationId xmlns:a16="http://schemas.microsoft.com/office/drawing/2014/main" id="{DED47058-CC1A-4071-A64A-6C118382C973}"/>
            </a:ext>
          </a:extLst>
        </xdr:cNvPr>
        <xdr:cNvSpPr/>
      </xdr:nvSpPr>
      <xdr:spPr>
        <a:xfrm>
          <a:off x="13001625" y="5622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0" name="フローチャート: 判断 139">
          <a:extLst>
            <a:ext uri="{FF2B5EF4-FFF2-40B4-BE49-F238E27FC236}">
              <a16:creationId xmlns:a16="http://schemas.microsoft.com/office/drawing/2014/main" id="{492330F4-5F58-4582-BE7F-B2323E84CD89}"/>
            </a:ext>
          </a:extLst>
        </xdr:cNvPr>
        <xdr:cNvSpPr/>
      </xdr:nvSpPr>
      <xdr:spPr>
        <a:xfrm>
          <a:off x="12359005" y="5600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1" name="フローチャート: 判断 140">
          <a:extLst>
            <a:ext uri="{FF2B5EF4-FFF2-40B4-BE49-F238E27FC236}">
              <a16:creationId xmlns:a16="http://schemas.microsoft.com/office/drawing/2014/main" id="{535DA720-FB12-4E31-9075-163358682AC7}"/>
            </a:ext>
          </a:extLst>
        </xdr:cNvPr>
        <xdr:cNvSpPr/>
      </xdr:nvSpPr>
      <xdr:spPr>
        <a:xfrm>
          <a:off x="1168844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2" name="フローチャート: 判断 141">
          <a:extLst>
            <a:ext uri="{FF2B5EF4-FFF2-40B4-BE49-F238E27FC236}">
              <a16:creationId xmlns:a16="http://schemas.microsoft.com/office/drawing/2014/main" id="{AB620F5A-6CF3-40EA-A634-738154DA2CE1}"/>
            </a:ext>
          </a:extLst>
        </xdr:cNvPr>
        <xdr:cNvSpPr/>
      </xdr:nvSpPr>
      <xdr:spPr>
        <a:xfrm>
          <a:off x="1101788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3" name="フローチャート: 判断 142">
          <a:extLst>
            <a:ext uri="{FF2B5EF4-FFF2-40B4-BE49-F238E27FC236}">
              <a16:creationId xmlns:a16="http://schemas.microsoft.com/office/drawing/2014/main" id="{3CB0F1B8-8F0E-46F9-A6D6-55FE2C4501C2}"/>
            </a:ext>
          </a:extLst>
        </xdr:cNvPr>
        <xdr:cNvSpPr/>
      </xdr:nvSpPr>
      <xdr:spPr>
        <a:xfrm>
          <a:off x="1034732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BD81201-1BD2-4AAF-9979-0A6435B679C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E78CDB5-BB9D-4A61-AC44-2B859A099BC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55CDF28-C8A2-4095-8AD1-0E7D48E1FC7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1CA8AA5-61CC-4CD7-B307-0F4C73A08C0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B1BF6E5-81D7-4F61-8A77-58B87A45D67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51798</xdr:rowOff>
    </xdr:from>
    <xdr:to>
      <xdr:col>76</xdr:col>
      <xdr:colOff>73025</xdr:colOff>
      <xdr:row>28</xdr:row>
      <xdr:rowOff>153398</xdr:rowOff>
    </xdr:to>
    <xdr:sp macro="" textlink="">
      <xdr:nvSpPr>
        <xdr:cNvPr id="149" name="楕円 148">
          <a:extLst>
            <a:ext uri="{FF2B5EF4-FFF2-40B4-BE49-F238E27FC236}">
              <a16:creationId xmlns:a16="http://schemas.microsoft.com/office/drawing/2014/main" id="{A03A115A-C612-4A9C-8882-9798B329B60D}"/>
            </a:ext>
          </a:extLst>
        </xdr:cNvPr>
        <xdr:cNvSpPr/>
      </xdr:nvSpPr>
      <xdr:spPr>
        <a:xfrm>
          <a:off x="13001625" y="55153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74675</xdr:rowOff>
    </xdr:from>
    <xdr:ext cx="469744" cy="259045"/>
    <xdr:sp macro="" textlink="">
      <xdr:nvSpPr>
        <xdr:cNvPr id="150" name="債務償還比率該当値テキスト">
          <a:extLst>
            <a:ext uri="{FF2B5EF4-FFF2-40B4-BE49-F238E27FC236}">
              <a16:creationId xmlns:a16="http://schemas.microsoft.com/office/drawing/2014/main" id="{369431A1-8433-45ED-BAB9-E74172602A33}"/>
            </a:ext>
          </a:extLst>
        </xdr:cNvPr>
        <xdr:cNvSpPr txBox="1"/>
      </xdr:nvSpPr>
      <xdr:spPr>
        <a:xfrm>
          <a:off x="13080365" y="53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60434</xdr:rowOff>
    </xdr:from>
    <xdr:to>
      <xdr:col>72</xdr:col>
      <xdr:colOff>123825</xdr:colOff>
      <xdr:row>28</xdr:row>
      <xdr:rowOff>162034</xdr:rowOff>
    </xdr:to>
    <xdr:sp macro="" textlink="">
      <xdr:nvSpPr>
        <xdr:cNvPr id="151" name="楕円 150">
          <a:extLst>
            <a:ext uri="{FF2B5EF4-FFF2-40B4-BE49-F238E27FC236}">
              <a16:creationId xmlns:a16="http://schemas.microsoft.com/office/drawing/2014/main" id="{972AB527-16D9-48B1-A21A-7B0A9959F949}"/>
            </a:ext>
          </a:extLst>
        </xdr:cNvPr>
        <xdr:cNvSpPr/>
      </xdr:nvSpPr>
      <xdr:spPr>
        <a:xfrm>
          <a:off x="12359005" y="5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102598</xdr:rowOff>
    </xdr:from>
    <xdr:to>
      <xdr:col>76</xdr:col>
      <xdr:colOff>22225</xdr:colOff>
      <xdr:row>28</xdr:row>
      <xdr:rowOff>111234</xdr:rowOff>
    </xdr:to>
    <xdr:cxnSp macro="">
      <xdr:nvCxnSpPr>
        <xdr:cNvPr id="152" name="直線コネクタ 151">
          <a:extLst>
            <a:ext uri="{FF2B5EF4-FFF2-40B4-BE49-F238E27FC236}">
              <a16:creationId xmlns:a16="http://schemas.microsoft.com/office/drawing/2014/main" id="{D046C30E-7353-44A4-A6B2-24B6413EE7AF}"/>
            </a:ext>
          </a:extLst>
        </xdr:cNvPr>
        <xdr:cNvCxnSpPr/>
      </xdr:nvCxnSpPr>
      <xdr:spPr>
        <a:xfrm flipV="1">
          <a:off x="12409805" y="5566138"/>
          <a:ext cx="6197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68371</xdr:rowOff>
    </xdr:from>
    <xdr:to>
      <xdr:col>68</xdr:col>
      <xdr:colOff>123825</xdr:colOff>
      <xdr:row>30</xdr:row>
      <xdr:rowOff>169971</xdr:rowOff>
    </xdr:to>
    <xdr:sp macro="" textlink="">
      <xdr:nvSpPr>
        <xdr:cNvPr id="153" name="楕円 152">
          <a:extLst>
            <a:ext uri="{FF2B5EF4-FFF2-40B4-BE49-F238E27FC236}">
              <a16:creationId xmlns:a16="http://schemas.microsoft.com/office/drawing/2014/main" id="{CAF20DF6-D197-44B9-9473-3AD234371D65}"/>
            </a:ext>
          </a:extLst>
        </xdr:cNvPr>
        <xdr:cNvSpPr/>
      </xdr:nvSpPr>
      <xdr:spPr>
        <a:xfrm>
          <a:off x="11688445" y="58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111234</xdr:rowOff>
    </xdr:from>
    <xdr:to>
      <xdr:col>72</xdr:col>
      <xdr:colOff>73025</xdr:colOff>
      <xdr:row>30</xdr:row>
      <xdr:rowOff>119171</xdr:rowOff>
    </xdr:to>
    <xdr:cxnSp macro="">
      <xdr:nvCxnSpPr>
        <xdr:cNvPr id="154" name="直線コネクタ 153">
          <a:extLst>
            <a:ext uri="{FF2B5EF4-FFF2-40B4-BE49-F238E27FC236}">
              <a16:creationId xmlns:a16="http://schemas.microsoft.com/office/drawing/2014/main" id="{FDF713A7-AC0A-4EC6-BDE3-5D54F5EBD7C1}"/>
            </a:ext>
          </a:extLst>
        </xdr:cNvPr>
        <xdr:cNvCxnSpPr/>
      </xdr:nvCxnSpPr>
      <xdr:spPr>
        <a:xfrm flipV="1">
          <a:off x="11739245" y="5574774"/>
          <a:ext cx="670560" cy="3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10732</xdr:rowOff>
    </xdr:from>
    <xdr:to>
      <xdr:col>64</xdr:col>
      <xdr:colOff>123825</xdr:colOff>
      <xdr:row>31</xdr:row>
      <xdr:rowOff>112332</xdr:rowOff>
    </xdr:to>
    <xdr:sp macro="" textlink="">
      <xdr:nvSpPr>
        <xdr:cNvPr id="155" name="楕円 154">
          <a:extLst>
            <a:ext uri="{FF2B5EF4-FFF2-40B4-BE49-F238E27FC236}">
              <a16:creationId xmlns:a16="http://schemas.microsoft.com/office/drawing/2014/main" id="{80485753-7005-408D-A9CF-AFBAC5CCB067}"/>
            </a:ext>
          </a:extLst>
        </xdr:cNvPr>
        <xdr:cNvSpPr/>
      </xdr:nvSpPr>
      <xdr:spPr>
        <a:xfrm>
          <a:off x="11017885" y="59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119171</xdr:rowOff>
    </xdr:from>
    <xdr:to>
      <xdr:col>68</xdr:col>
      <xdr:colOff>73025</xdr:colOff>
      <xdr:row>31</xdr:row>
      <xdr:rowOff>61532</xdr:rowOff>
    </xdr:to>
    <xdr:cxnSp macro="">
      <xdr:nvCxnSpPr>
        <xdr:cNvPr id="156" name="直線コネクタ 155">
          <a:extLst>
            <a:ext uri="{FF2B5EF4-FFF2-40B4-BE49-F238E27FC236}">
              <a16:creationId xmlns:a16="http://schemas.microsoft.com/office/drawing/2014/main" id="{EE1A2A70-43A5-4120-B2DC-5108DE1E1EDA}"/>
            </a:ext>
          </a:extLst>
        </xdr:cNvPr>
        <xdr:cNvCxnSpPr/>
      </xdr:nvCxnSpPr>
      <xdr:spPr>
        <a:xfrm flipV="1">
          <a:off x="11068685" y="5917991"/>
          <a:ext cx="670560" cy="1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141777</xdr:rowOff>
    </xdr:from>
    <xdr:to>
      <xdr:col>60</xdr:col>
      <xdr:colOff>123825</xdr:colOff>
      <xdr:row>31</xdr:row>
      <xdr:rowOff>71927</xdr:rowOff>
    </xdr:to>
    <xdr:sp macro="" textlink="">
      <xdr:nvSpPr>
        <xdr:cNvPr id="157" name="楕円 156">
          <a:extLst>
            <a:ext uri="{FF2B5EF4-FFF2-40B4-BE49-F238E27FC236}">
              <a16:creationId xmlns:a16="http://schemas.microsoft.com/office/drawing/2014/main" id="{E6474099-B24E-4E80-A293-AB28A0D2F75C}"/>
            </a:ext>
          </a:extLst>
        </xdr:cNvPr>
        <xdr:cNvSpPr/>
      </xdr:nvSpPr>
      <xdr:spPr>
        <a:xfrm>
          <a:off x="10347325" y="5940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21127</xdr:rowOff>
    </xdr:from>
    <xdr:to>
      <xdr:col>64</xdr:col>
      <xdr:colOff>73025</xdr:colOff>
      <xdr:row>31</xdr:row>
      <xdr:rowOff>61532</xdr:rowOff>
    </xdr:to>
    <xdr:cxnSp macro="">
      <xdr:nvCxnSpPr>
        <xdr:cNvPr id="158" name="直線コネクタ 157">
          <a:extLst>
            <a:ext uri="{FF2B5EF4-FFF2-40B4-BE49-F238E27FC236}">
              <a16:creationId xmlns:a16="http://schemas.microsoft.com/office/drawing/2014/main" id="{D694A855-763D-4A59-ADDD-A5227CB2AB01}"/>
            </a:ext>
          </a:extLst>
        </xdr:cNvPr>
        <xdr:cNvCxnSpPr/>
      </xdr:nvCxnSpPr>
      <xdr:spPr>
        <a:xfrm>
          <a:off x="10398125" y="5987587"/>
          <a:ext cx="67056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59" name="n_1aveValue債務償還比率">
          <a:extLst>
            <a:ext uri="{FF2B5EF4-FFF2-40B4-BE49-F238E27FC236}">
              <a16:creationId xmlns:a16="http://schemas.microsoft.com/office/drawing/2014/main" id="{F4370F7F-131E-49F7-ACAE-5DC053A5BEB5}"/>
            </a:ext>
          </a:extLst>
        </xdr:cNvPr>
        <xdr:cNvSpPr txBox="1"/>
      </xdr:nvSpPr>
      <xdr:spPr>
        <a:xfrm>
          <a:off x="12185092" y="56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0" name="n_2aveValue債務償還比率">
          <a:extLst>
            <a:ext uri="{FF2B5EF4-FFF2-40B4-BE49-F238E27FC236}">
              <a16:creationId xmlns:a16="http://schemas.microsoft.com/office/drawing/2014/main" id="{65FE8E79-747A-40FD-9FE5-7C00AB95087C}"/>
            </a:ext>
          </a:extLst>
        </xdr:cNvPr>
        <xdr:cNvSpPr txBox="1"/>
      </xdr:nvSpPr>
      <xdr:spPr>
        <a:xfrm>
          <a:off x="11527232" y="54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1" name="n_3aveValue債務償還比率">
          <a:extLst>
            <a:ext uri="{FF2B5EF4-FFF2-40B4-BE49-F238E27FC236}">
              <a16:creationId xmlns:a16="http://schemas.microsoft.com/office/drawing/2014/main" id="{FE14AFD6-7EAA-4FAC-A59A-2EF8E7D95164}"/>
            </a:ext>
          </a:extLst>
        </xdr:cNvPr>
        <xdr:cNvSpPr txBox="1"/>
      </xdr:nvSpPr>
      <xdr:spPr>
        <a:xfrm>
          <a:off x="10856672" y="5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2" name="n_4aveValue債務償還比率">
          <a:extLst>
            <a:ext uri="{FF2B5EF4-FFF2-40B4-BE49-F238E27FC236}">
              <a16:creationId xmlns:a16="http://schemas.microsoft.com/office/drawing/2014/main" id="{0C37725B-261E-47D2-81A2-DC25DD1B45B2}"/>
            </a:ext>
          </a:extLst>
        </xdr:cNvPr>
        <xdr:cNvSpPr txBox="1"/>
      </xdr:nvSpPr>
      <xdr:spPr>
        <a:xfrm>
          <a:off x="10186112" y="55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7111</xdr:rowOff>
    </xdr:from>
    <xdr:ext cx="469744" cy="259045"/>
    <xdr:sp macro="" textlink="">
      <xdr:nvSpPr>
        <xdr:cNvPr id="163" name="n_1mainValue債務償還比率">
          <a:extLst>
            <a:ext uri="{FF2B5EF4-FFF2-40B4-BE49-F238E27FC236}">
              <a16:creationId xmlns:a16="http://schemas.microsoft.com/office/drawing/2014/main" id="{B2589107-30A1-4883-8F7E-958B0579CF05}"/>
            </a:ext>
          </a:extLst>
        </xdr:cNvPr>
        <xdr:cNvSpPr txBox="1"/>
      </xdr:nvSpPr>
      <xdr:spPr>
        <a:xfrm>
          <a:off x="12185092" y="530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161098</xdr:rowOff>
    </xdr:from>
    <xdr:ext cx="469744" cy="259045"/>
    <xdr:sp macro="" textlink="">
      <xdr:nvSpPr>
        <xdr:cNvPr id="164" name="n_2mainValue債務償還比率">
          <a:extLst>
            <a:ext uri="{FF2B5EF4-FFF2-40B4-BE49-F238E27FC236}">
              <a16:creationId xmlns:a16="http://schemas.microsoft.com/office/drawing/2014/main" id="{67CF159F-D75F-4D18-8C61-ADC3352D648B}"/>
            </a:ext>
          </a:extLst>
        </xdr:cNvPr>
        <xdr:cNvSpPr txBox="1"/>
      </xdr:nvSpPr>
      <xdr:spPr>
        <a:xfrm>
          <a:off x="11527232" y="59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103459</xdr:rowOff>
    </xdr:from>
    <xdr:ext cx="469744" cy="259045"/>
    <xdr:sp macro="" textlink="">
      <xdr:nvSpPr>
        <xdr:cNvPr id="165" name="n_3mainValue債務償還比率">
          <a:extLst>
            <a:ext uri="{FF2B5EF4-FFF2-40B4-BE49-F238E27FC236}">
              <a16:creationId xmlns:a16="http://schemas.microsoft.com/office/drawing/2014/main" id="{57904E6D-24C6-47B6-BAA3-EBA944D8099B}"/>
            </a:ext>
          </a:extLst>
        </xdr:cNvPr>
        <xdr:cNvSpPr txBox="1"/>
      </xdr:nvSpPr>
      <xdr:spPr>
        <a:xfrm>
          <a:off x="10856672" y="60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63054</xdr:rowOff>
    </xdr:from>
    <xdr:ext cx="469744" cy="259045"/>
    <xdr:sp macro="" textlink="">
      <xdr:nvSpPr>
        <xdr:cNvPr id="166" name="n_4mainValue債務償還比率">
          <a:extLst>
            <a:ext uri="{FF2B5EF4-FFF2-40B4-BE49-F238E27FC236}">
              <a16:creationId xmlns:a16="http://schemas.microsoft.com/office/drawing/2014/main" id="{10DE4837-58F9-48EC-8B70-230BFD4C3408}"/>
            </a:ext>
          </a:extLst>
        </xdr:cNvPr>
        <xdr:cNvSpPr txBox="1"/>
      </xdr:nvSpPr>
      <xdr:spPr>
        <a:xfrm>
          <a:off x="10186112" y="602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BF29EC81-D2A6-4DB4-821F-0850619C844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ACD1187-3BF8-4BB9-A5D2-F9B101EBD1D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A804963-A008-4BB4-93F4-0A751C97304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14D9791-4F9F-40A1-9B19-7B6A698520D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742017F-EE96-496A-8F0B-A52FC59D463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915BFE4-3D75-496E-B308-EF8368477EE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693011-AA35-4003-83EA-D02BAF8EC82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44AF6F-32FC-4194-B702-55DF63E3533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A22B9C-833F-4212-97D1-1FBB296ACB6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BD7C6E-F7D7-4627-A187-D75D3D507CA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967BEB-229D-4BE4-9877-A3A9ABB5D4A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E2EC70-E06D-463E-81F9-064CCA1CEC1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A4A6A0-0028-4F9E-8997-FCC3E4180B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6D5FC6-2A09-41DD-BF13-6B6051B438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A66DCF-F725-4B03-917F-515500A2BE5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906BE3-D3FE-45B1-8598-9E1DEB57310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7BF43B-5DBF-48AB-939D-E46208AA8D3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CC56DD-E4CD-40F3-8880-08B69ABC950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03ADF3-B9B5-4494-97E3-073080C233A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1FC48A-ED7B-48A5-AA32-49AF5A0C84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28EDEA-BB68-4DCC-BA51-191B4C413E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F8A955-9967-429E-859C-DBCFE099183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880B13-EC9E-4121-A6F4-22C63F03586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FA5202-4F17-4ED2-982E-DA2D2803330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3FF6C8-3D15-4F1A-B486-A5F1A949E55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34AE3A-18DB-4EAF-8B5B-FE13740F547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662C69-773F-4889-9C39-E7AF13AA770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33F8C7-BBA4-4655-994A-30607AC765A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86422B-AD99-4F65-ABE3-C5434789B76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C0D296-9E20-45D8-94CF-24EC4A1D834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3F06A1-2720-4E9F-B206-1EAFE345440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CEAE90-E69C-4140-B56F-7EF5A1B19DB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2CEEEF-2309-4B68-8A7F-8E690B1BC6D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5D840D-292D-450A-99D0-AF463B3515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BCC9CE-0B8C-4B4E-97E2-A49F525AD19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62BF65-F8D4-4F52-9FC0-2BA0BA1E800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EF4231-E1B0-4820-A105-71C18BE7B8A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CA52EA-F5DB-45A7-8E9B-19835714D71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0D823B-A455-4B4F-B07E-AAA109B60FB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393C4F-E0EA-40C2-BDC1-AB72D5EA6F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4F3FB0-B8B9-4863-9BAD-ADE7E9E9532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EF315A-17FA-41BB-95C2-333AA404643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7170F6-B984-4214-8F73-EC49E7C06F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17F374-F1B1-405C-A20E-697BE7699EC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60C8FD-DA43-4F6B-93DD-BA1521AB66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DE5454-BC00-4339-AF5D-D42652F1D21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89CBEA-96C7-495A-AA16-5B546C58C5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58DF69-1FCD-4C99-AD4E-6EE0898EF86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0468D3-DD72-4A4F-804F-2F7B977E571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A01090-5156-42FD-8082-F9555B03137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756DB7-7321-45D8-A384-34CA09321A6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A703A4-DA43-4318-AB15-8FB65A8F260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E79FCC-0A88-4A3B-BC50-AB69500183D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73B4AD-1C48-42EA-86AB-E691864DB67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42D85F-5159-49ED-86CA-7254FC29E43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7A8391-B155-4FB9-8FAD-B0D06541E01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8D8A84-AAA4-4039-9DA7-633B33E6632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A63C21-D21F-4F49-B5B3-3C9EB596026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7944F7-94E9-40ED-8AB0-429F39DEE3F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1CC33A3-D4AB-43E4-80EA-E644BF58ABA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EABCBE7-B43A-4377-BB78-E21BD52C27C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E772C30F-20CE-42FF-B916-664CA7A60974}"/>
            </a:ext>
          </a:extLst>
        </xdr:cNvPr>
        <xdr:cNvCxnSpPr/>
      </xdr:nvCxnSpPr>
      <xdr:spPr>
        <a:xfrm flipV="1">
          <a:off x="4086225" y="54864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2933E179-C478-457A-9991-C8BCBCAFEEA3}"/>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4E177460-799D-4B6D-BDFA-FF3CADCB120E}"/>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5C93445-C12C-4A3E-A1CB-C2D8FC65ACDB}"/>
            </a:ext>
          </a:extLst>
        </xdr:cNvPr>
        <xdr:cNvSpPr txBox="1"/>
      </xdr:nvSpPr>
      <xdr:spPr>
        <a:xfrm>
          <a:off x="412496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7AEE16C1-2A51-4C8F-A235-DFBF30F5F8BF}"/>
            </a:ext>
          </a:extLst>
        </xdr:cNvPr>
        <xdr:cNvCxnSpPr/>
      </xdr:nvCxnSpPr>
      <xdr:spPr>
        <a:xfrm>
          <a:off x="4020820" y="548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2DC78332-38C0-4E56-94A3-EA33DEC80340}"/>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F554129-E40C-402A-A121-BDFB8D5DCE46}"/>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5F1669A7-9989-4978-BE4D-58508FF76F39}"/>
            </a:ext>
          </a:extLst>
        </xdr:cNvPr>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FB217033-D967-4C1C-97BB-603B4DB5064B}"/>
            </a:ext>
          </a:extLst>
        </xdr:cNvPr>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38ED0B69-BEFA-4607-8AAF-CA221E1586ED}"/>
            </a:ext>
          </a:extLst>
        </xdr:cNvPr>
        <xdr:cNvSpPr/>
      </xdr:nvSpPr>
      <xdr:spPr>
        <a:xfrm>
          <a:off x="17399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DE708A7E-6668-4412-96C4-D80B761CDA6C}"/>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77E5CC-C017-4356-8C33-FFF267C560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484C5E-9F11-4566-8920-E2587270461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81A440-68BF-40B6-888F-5EB39EA1E71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15CA14-A22B-4F0B-BBAA-8B2AAB44B42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DD1594-06BE-4BB9-902D-86607552B3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A6BF06BC-D216-443A-9849-AA6A4C797D9C}"/>
            </a:ext>
          </a:extLst>
        </xdr:cNvPr>
        <xdr:cNvSpPr/>
      </xdr:nvSpPr>
      <xdr:spPr>
        <a:xfrm>
          <a:off x="403606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342423AE-4818-4034-AB38-BB67998884E9}"/>
            </a:ext>
          </a:extLst>
        </xdr:cNvPr>
        <xdr:cNvSpPr txBox="1"/>
      </xdr:nvSpPr>
      <xdr:spPr>
        <a:xfrm>
          <a:off x="412496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a:extLst>
            <a:ext uri="{FF2B5EF4-FFF2-40B4-BE49-F238E27FC236}">
              <a16:creationId xmlns:a16="http://schemas.microsoft.com/office/drawing/2014/main" id="{31A0068C-2E42-43FE-9E29-38C275A0F260}"/>
            </a:ext>
          </a:extLst>
        </xdr:cNvPr>
        <xdr:cNvSpPr/>
      </xdr:nvSpPr>
      <xdr:spPr>
        <a:xfrm>
          <a:off x="3312160" y="648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1FA760DE-C197-41CC-91B5-BF72B2F719AD}"/>
            </a:ext>
          </a:extLst>
        </xdr:cNvPr>
        <xdr:cNvCxnSpPr/>
      </xdr:nvCxnSpPr>
      <xdr:spPr>
        <a:xfrm>
          <a:off x="3355340" y="65341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a:extLst>
            <a:ext uri="{FF2B5EF4-FFF2-40B4-BE49-F238E27FC236}">
              <a16:creationId xmlns:a16="http://schemas.microsoft.com/office/drawing/2014/main" id="{E0CB5EB8-AE1E-41EA-AFA2-C1C43D65ADB8}"/>
            </a:ext>
          </a:extLst>
        </xdr:cNvPr>
        <xdr:cNvSpPr/>
      </xdr:nvSpPr>
      <xdr:spPr>
        <a:xfrm>
          <a:off x="2514600" y="647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38</xdr:row>
      <xdr:rowOff>163830</xdr:rowOff>
    </xdr:to>
    <xdr:cxnSp macro="">
      <xdr:nvCxnSpPr>
        <xdr:cNvPr id="78" name="直線コネクタ 77">
          <a:extLst>
            <a:ext uri="{FF2B5EF4-FFF2-40B4-BE49-F238E27FC236}">
              <a16:creationId xmlns:a16="http://schemas.microsoft.com/office/drawing/2014/main" id="{611E044D-DF17-48FB-BED4-B6649BA89696}"/>
            </a:ext>
          </a:extLst>
        </xdr:cNvPr>
        <xdr:cNvCxnSpPr/>
      </xdr:nvCxnSpPr>
      <xdr:spPr>
        <a:xfrm>
          <a:off x="2565400" y="652081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C9D153B5-950A-452D-BEE7-5118358921D1}"/>
            </a:ext>
          </a:extLst>
        </xdr:cNvPr>
        <xdr:cNvSpPr/>
      </xdr:nvSpPr>
      <xdr:spPr>
        <a:xfrm>
          <a:off x="17399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150495</xdr:rowOff>
    </xdr:to>
    <xdr:cxnSp macro="">
      <xdr:nvCxnSpPr>
        <xdr:cNvPr id="80" name="直線コネクタ 79">
          <a:extLst>
            <a:ext uri="{FF2B5EF4-FFF2-40B4-BE49-F238E27FC236}">
              <a16:creationId xmlns:a16="http://schemas.microsoft.com/office/drawing/2014/main" id="{624F8166-4512-48DD-84E3-5B81044B9747}"/>
            </a:ext>
          </a:extLst>
        </xdr:cNvPr>
        <xdr:cNvCxnSpPr/>
      </xdr:nvCxnSpPr>
      <xdr:spPr>
        <a:xfrm>
          <a:off x="1790700" y="64884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50165</xdr:rowOff>
    </xdr:from>
    <xdr:to>
      <xdr:col>6</xdr:col>
      <xdr:colOff>38100</xdr:colOff>
      <xdr:row>38</xdr:row>
      <xdr:rowOff>151765</xdr:rowOff>
    </xdr:to>
    <xdr:sp macro="" textlink="">
      <xdr:nvSpPr>
        <xdr:cNvPr id="81" name="楕円 80">
          <a:extLst>
            <a:ext uri="{FF2B5EF4-FFF2-40B4-BE49-F238E27FC236}">
              <a16:creationId xmlns:a16="http://schemas.microsoft.com/office/drawing/2014/main" id="{F9ADE00C-9BBE-4363-830B-21A5F58A3B89}"/>
            </a:ext>
          </a:extLst>
        </xdr:cNvPr>
        <xdr:cNvSpPr/>
      </xdr:nvSpPr>
      <xdr:spPr>
        <a:xfrm>
          <a:off x="965200" y="6420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100965</xdr:rowOff>
    </xdr:from>
    <xdr:to>
      <xdr:col>10</xdr:col>
      <xdr:colOff>114300</xdr:colOff>
      <xdr:row>38</xdr:row>
      <xdr:rowOff>118110</xdr:rowOff>
    </xdr:to>
    <xdr:cxnSp macro="">
      <xdr:nvCxnSpPr>
        <xdr:cNvPr id="82" name="直線コネクタ 81">
          <a:extLst>
            <a:ext uri="{FF2B5EF4-FFF2-40B4-BE49-F238E27FC236}">
              <a16:creationId xmlns:a16="http://schemas.microsoft.com/office/drawing/2014/main" id="{8E9CADEA-0462-408C-B31D-A46F44608178}"/>
            </a:ext>
          </a:extLst>
        </xdr:cNvPr>
        <xdr:cNvCxnSpPr/>
      </xdr:nvCxnSpPr>
      <xdr:spPr>
        <a:xfrm>
          <a:off x="1008380" y="647128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B412C361-21B9-49D9-8208-324BE0350DB5}"/>
            </a:ext>
          </a:extLst>
        </xdr:cNvPr>
        <xdr:cNvSpPr txBox="1"/>
      </xdr:nvSpPr>
      <xdr:spPr>
        <a:xfrm>
          <a:off x="317056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679B9156-421C-42C5-8BB6-B267E1814401}"/>
            </a:ext>
          </a:extLst>
        </xdr:cNvPr>
        <xdr:cNvSpPr txBox="1"/>
      </xdr:nvSpPr>
      <xdr:spPr>
        <a:xfrm>
          <a:off x="238570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10C8A52A-8730-409C-AB1F-63FBED19E361}"/>
            </a:ext>
          </a:extLst>
        </xdr:cNvPr>
        <xdr:cNvSpPr txBox="1"/>
      </xdr:nvSpPr>
      <xdr:spPr>
        <a:xfrm>
          <a:off x="161100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4A30F466-4D97-4C92-A706-252612AFF821}"/>
            </a:ext>
          </a:extLst>
        </xdr:cNvPr>
        <xdr:cNvSpPr txBox="1"/>
      </xdr:nvSpPr>
      <xdr:spPr>
        <a:xfrm>
          <a:off x="83630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0EE40B4C-F725-4658-9703-716AB201BA9B}"/>
            </a:ext>
          </a:extLst>
        </xdr:cNvPr>
        <xdr:cNvSpPr txBox="1"/>
      </xdr:nvSpPr>
      <xdr:spPr>
        <a:xfrm>
          <a:off x="317056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8" name="n_2mainValue【道路】&#10;有形固定資産減価償却率">
          <a:extLst>
            <a:ext uri="{FF2B5EF4-FFF2-40B4-BE49-F238E27FC236}">
              <a16:creationId xmlns:a16="http://schemas.microsoft.com/office/drawing/2014/main" id="{34536CA5-4306-48BA-92CE-5FFF2E43E0AD}"/>
            </a:ext>
          </a:extLst>
        </xdr:cNvPr>
        <xdr:cNvSpPr txBox="1"/>
      </xdr:nvSpPr>
      <xdr:spPr>
        <a:xfrm>
          <a:off x="238570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F3F1555F-D460-41B7-9E33-51E48A5FA04E}"/>
            </a:ext>
          </a:extLst>
        </xdr:cNvPr>
        <xdr:cNvSpPr txBox="1"/>
      </xdr:nvSpPr>
      <xdr:spPr>
        <a:xfrm>
          <a:off x="161100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142892</xdr:rowOff>
    </xdr:from>
    <xdr:ext cx="405111" cy="259045"/>
    <xdr:sp macro="" textlink="">
      <xdr:nvSpPr>
        <xdr:cNvPr id="90" name="n_4mainValue【道路】&#10;有形固定資産減価償却率">
          <a:extLst>
            <a:ext uri="{FF2B5EF4-FFF2-40B4-BE49-F238E27FC236}">
              <a16:creationId xmlns:a16="http://schemas.microsoft.com/office/drawing/2014/main" id="{72C2C339-D7F9-411F-B2D2-7CE72C01D2FC}"/>
            </a:ext>
          </a:extLst>
        </xdr:cNvPr>
        <xdr:cNvSpPr txBox="1"/>
      </xdr:nvSpPr>
      <xdr:spPr>
        <a:xfrm>
          <a:off x="83630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6611F9-8CBB-4443-9E77-CF8AC7D58D6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D9003F-0CA2-4AD1-9F06-9A8465EBBB8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BE65EAE-3302-4E32-B19B-5BD2E5DB004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6A292B6-DAD9-4E03-AC63-4D23FB4EF71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1D5FE94-772D-4114-89B0-A2C0FDF0A57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612564-7DAA-49E5-B7F4-4932048876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035077-2401-4BE1-9C27-EAC9437929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5DE5630-512A-4668-9882-C772228308F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0D7CC95-BB1E-4717-BA84-DF42D090530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BCE491-CD42-4844-BE53-BF1526D3221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97F8A73-8609-4603-AE56-99D3EFF58EA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692112-6E5F-4F88-98F1-C4876B9613E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BF992EC-4561-42C8-9CAC-4509AF8E47E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D83CDB90-AE1C-4525-9FC2-D8198EEFA7F5}"/>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C0CF40A-64BD-412F-B1FA-0C76B578D02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F5EE170B-04A2-4AEA-AA9C-98B122A6467D}"/>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3DAEE3C-92C5-4566-B488-DBC8394BD67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805F50E-E44E-4670-B989-11D85FE9CAAE}"/>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ABC85F0-053C-495E-9EB9-673CB8AF0E6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F5358486-C34F-4F57-B59C-E9933E29DF3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97DE7AF-BADE-4FAD-B34B-0F8770728A1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DC4D17E1-FFAC-4C19-BFAD-95CB0B0D3CBA}"/>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53298A7-5259-4086-8E97-AA7F7FDA2D3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58E872A2-5268-43EC-92F6-37CC269007AA}"/>
            </a:ext>
          </a:extLst>
        </xdr:cNvPr>
        <xdr:cNvCxnSpPr/>
      </xdr:nvCxnSpPr>
      <xdr:spPr>
        <a:xfrm flipV="1">
          <a:off x="9219565" y="5731026"/>
          <a:ext cx="0" cy="1322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8558C5E7-62F8-404A-BD31-BCD013D4884B}"/>
            </a:ext>
          </a:extLst>
        </xdr:cNvPr>
        <xdr:cNvSpPr txBox="1"/>
      </xdr:nvSpPr>
      <xdr:spPr>
        <a:xfrm>
          <a:off x="9258300" y="7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F59550B8-2BFA-4BF6-8EE3-AF557613FD7B}"/>
            </a:ext>
          </a:extLst>
        </xdr:cNvPr>
        <xdr:cNvCxnSpPr/>
      </xdr:nvCxnSpPr>
      <xdr:spPr>
        <a:xfrm>
          <a:off x="9154160" y="705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D9FBA475-E2A6-49DE-BAC1-0CE8B023804F}"/>
            </a:ext>
          </a:extLst>
        </xdr:cNvPr>
        <xdr:cNvSpPr txBox="1"/>
      </xdr:nvSpPr>
      <xdr:spPr>
        <a:xfrm>
          <a:off x="9258300" y="5513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255207DD-A015-46C8-81E9-43D4CAF28BDD}"/>
            </a:ext>
          </a:extLst>
        </xdr:cNvPr>
        <xdr:cNvCxnSpPr/>
      </xdr:nvCxnSpPr>
      <xdr:spPr>
        <a:xfrm>
          <a:off x="9154160" y="573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1E2736E7-EB15-4170-8A71-9EF1633FB946}"/>
            </a:ext>
          </a:extLst>
        </xdr:cNvPr>
        <xdr:cNvSpPr txBox="1"/>
      </xdr:nvSpPr>
      <xdr:spPr>
        <a:xfrm>
          <a:off x="9258300" y="6786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AE823080-3E74-4391-A43D-93B932F3F0FF}"/>
            </a:ext>
          </a:extLst>
        </xdr:cNvPr>
        <xdr:cNvSpPr/>
      </xdr:nvSpPr>
      <xdr:spPr>
        <a:xfrm>
          <a:off x="9192260" y="6931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C24B4760-096B-4DD3-B199-9CC750F566A0}"/>
            </a:ext>
          </a:extLst>
        </xdr:cNvPr>
        <xdr:cNvSpPr/>
      </xdr:nvSpPr>
      <xdr:spPr>
        <a:xfrm>
          <a:off x="8445500" y="692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47BE84A0-6F97-4F63-A1A1-29BC6CC915DD}"/>
            </a:ext>
          </a:extLst>
        </xdr:cNvPr>
        <xdr:cNvSpPr/>
      </xdr:nvSpPr>
      <xdr:spPr>
        <a:xfrm>
          <a:off x="7670800" y="6960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DF0EB75A-A815-435C-A636-311304252602}"/>
            </a:ext>
          </a:extLst>
        </xdr:cNvPr>
        <xdr:cNvSpPr/>
      </xdr:nvSpPr>
      <xdr:spPr>
        <a:xfrm>
          <a:off x="6873240" y="695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148BF7BB-93E4-4192-95C1-2A952D439DE4}"/>
            </a:ext>
          </a:extLst>
        </xdr:cNvPr>
        <xdr:cNvSpPr/>
      </xdr:nvSpPr>
      <xdr:spPr>
        <a:xfrm>
          <a:off x="6098540" y="69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DC594D-2F1B-44D0-980B-E530B8AED1B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DB8A6D-7D37-43EE-849F-CBDE752D49D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2126D5-4336-4CA4-BDAE-95C17B46743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DF96E5-E430-403F-9360-B816DD33D69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70630E-C6B9-4FCE-BBEE-5818DF43A6C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102080</xdr:rowOff>
    </xdr:from>
    <xdr:to>
      <xdr:col>55</xdr:col>
      <xdr:colOff>50800</xdr:colOff>
      <xdr:row>42</xdr:row>
      <xdr:rowOff>32230</xdr:rowOff>
    </xdr:to>
    <xdr:sp macro="" textlink="">
      <xdr:nvSpPr>
        <xdr:cNvPr id="130" name="楕円 129">
          <a:extLst>
            <a:ext uri="{FF2B5EF4-FFF2-40B4-BE49-F238E27FC236}">
              <a16:creationId xmlns:a16="http://schemas.microsoft.com/office/drawing/2014/main" id="{AA174179-BC8F-4442-826F-A950307077D2}"/>
            </a:ext>
          </a:extLst>
        </xdr:cNvPr>
        <xdr:cNvSpPr/>
      </xdr:nvSpPr>
      <xdr:spPr>
        <a:xfrm>
          <a:off x="9192260" y="6975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10356D6D-9A63-4974-8C7E-C346B99685F4}"/>
            </a:ext>
          </a:extLst>
        </xdr:cNvPr>
        <xdr:cNvSpPr txBox="1"/>
      </xdr:nvSpPr>
      <xdr:spPr>
        <a:xfrm>
          <a:off x="9258300" y="69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103364</xdr:rowOff>
    </xdr:from>
    <xdr:to>
      <xdr:col>50</xdr:col>
      <xdr:colOff>165100</xdr:colOff>
      <xdr:row>42</xdr:row>
      <xdr:rowOff>33514</xdr:rowOff>
    </xdr:to>
    <xdr:sp macro="" textlink="">
      <xdr:nvSpPr>
        <xdr:cNvPr id="132" name="楕円 131">
          <a:extLst>
            <a:ext uri="{FF2B5EF4-FFF2-40B4-BE49-F238E27FC236}">
              <a16:creationId xmlns:a16="http://schemas.microsoft.com/office/drawing/2014/main" id="{17E26D81-D1CB-4937-A303-5969BA594EE7}"/>
            </a:ext>
          </a:extLst>
        </xdr:cNvPr>
        <xdr:cNvSpPr/>
      </xdr:nvSpPr>
      <xdr:spPr>
        <a:xfrm>
          <a:off x="8445500" y="6976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152880</xdr:rowOff>
    </xdr:from>
    <xdr:to>
      <xdr:col>55</xdr:col>
      <xdr:colOff>0</xdr:colOff>
      <xdr:row>41</xdr:row>
      <xdr:rowOff>154164</xdr:rowOff>
    </xdr:to>
    <xdr:cxnSp macro="">
      <xdr:nvCxnSpPr>
        <xdr:cNvPr id="133" name="直線コネクタ 132">
          <a:extLst>
            <a:ext uri="{FF2B5EF4-FFF2-40B4-BE49-F238E27FC236}">
              <a16:creationId xmlns:a16="http://schemas.microsoft.com/office/drawing/2014/main" id="{26D3F4CB-D927-4DC9-BF1C-A4BC3C990986}"/>
            </a:ext>
          </a:extLst>
        </xdr:cNvPr>
        <xdr:cNvCxnSpPr/>
      </xdr:nvCxnSpPr>
      <xdr:spPr>
        <a:xfrm flipV="1">
          <a:off x="8496300" y="7026120"/>
          <a:ext cx="7239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107562</xdr:rowOff>
    </xdr:from>
    <xdr:to>
      <xdr:col>46</xdr:col>
      <xdr:colOff>38100</xdr:colOff>
      <xdr:row>42</xdr:row>
      <xdr:rowOff>37712</xdr:rowOff>
    </xdr:to>
    <xdr:sp macro="" textlink="">
      <xdr:nvSpPr>
        <xdr:cNvPr id="134" name="楕円 133">
          <a:extLst>
            <a:ext uri="{FF2B5EF4-FFF2-40B4-BE49-F238E27FC236}">
              <a16:creationId xmlns:a16="http://schemas.microsoft.com/office/drawing/2014/main" id="{D6A4DAC2-3A38-4B9A-84E6-D3795DC34721}"/>
            </a:ext>
          </a:extLst>
        </xdr:cNvPr>
        <xdr:cNvSpPr/>
      </xdr:nvSpPr>
      <xdr:spPr>
        <a:xfrm>
          <a:off x="7670800" y="6980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154164</xdr:rowOff>
    </xdr:from>
    <xdr:to>
      <xdr:col>50</xdr:col>
      <xdr:colOff>114300</xdr:colOff>
      <xdr:row>41</xdr:row>
      <xdr:rowOff>158362</xdr:rowOff>
    </xdr:to>
    <xdr:cxnSp macro="">
      <xdr:nvCxnSpPr>
        <xdr:cNvPr id="135" name="直線コネクタ 134">
          <a:extLst>
            <a:ext uri="{FF2B5EF4-FFF2-40B4-BE49-F238E27FC236}">
              <a16:creationId xmlns:a16="http://schemas.microsoft.com/office/drawing/2014/main" id="{89E792CB-5F17-4881-AD7E-AA7770E6175A}"/>
            </a:ext>
          </a:extLst>
        </xdr:cNvPr>
        <xdr:cNvCxnSpPr/>
      </xdr:nvCxnSpPr>
      <xdr:spPr>
        <a:xfrm flipV="1">
          <a:off x="7713980" y="7027404"/>
          <a:ext cx="78232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108077</xdr:rowOff>
    </xdr:from>
    <xdr:to>
      <xdr:col>41</xdr:col>
      <xdr:colOff>101600</xdr:colOff>
      <xdr:row>42</xdr:row>
      <xdr:rowOff>38227</xdr:rowOff>
    </xdr:to>
    <xdr:sp macro="" textlink="">
      <xdr:nvSpPr>
        <xdr:cNvPr id="136" name="楕円 135">
          <a:extLst>
            <a:ext uri="{FF2B5EF4-FFF2-40B4-BE49-F238E27FC236}">
              <a16:creationId xmlns:a16="http://schemas.microsoft.com/office/drawing/2014/main" id="{F6CFCEAB-CEBF-438D-BD82-ED3AE7642D6F}"/>
            </a:ext>
          </a:extLst>
        </xdr:cNvPr>
        <xdr:cNvSpPr/>
      </xdr:nvSpPr>
      <xdr:spPr>
        <a:xfrm>
          <a:off x="6873240" y="6981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158362</xdr:rowOff>
    </xdr:from>
    <xdr:to>
      <xdr:col>45</xdr:col>
      <xdr:colOff>177800</xdr:colOff>
      <xdr:row>41</xdr:row>
      <xdr:rowOff>158877</xdr:rowOff>
    </xdr:to>
    <xdr:cxnSp macro="">
      <xdr:nvCxnSpPr>
        <xdr:cNvPr id="137" name="直線コネクタ 136">
          <a:extLst>
            <a:ext uri="{FF2B5EF4-FFF2-40B4-BE49-F238E27FC236}">
              <a16:creationId xmlns:a16="http://schemas.microsoft.com/office/drawing/2014/main" id="{8DCF4311-6012-4BC6-A12C-019879BD3FD7}"/>
            </a:ext>
          </a:extLst>
        </xdr:cNvPr>
        <xdr:cNvCxnSpPr/>
      </xdr:nvCxnSpPr>
      <xdr:spPr>
        <a:xfrm flipV="1">
          <a:off x="6924040" y="7031602"/>
          <a:ext cx="78994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108871</xdr:rowOff>
    </xdr:from>
    <xdr:to>
      <xdr:col>36</xdr:col>
      <xdr:colOff>165100</xdr:colOff>
      <xdr:row>42</xdr:row>
      <xdr:rowOff>39021</xdr:rowOff>
    </xdr:to>
    <xdr:sp macro="" textlink="">
      <xdr:nvSpPr>
        <xdr:cNvPr id="138" name="楕円 137">
          <a:extLst>
            <a:ext uri="{FF2B5EF4-FFF2-40B4-BE49-F238E27FC236}">
              <a16:creationId xmlns:a16="http://schemas.microsoft.com/office/drawing/2014/main" id="{683E55B9-64C2-4356-B95E-79C7F85D5DE7}"/>
            </a:ext>
          </a:extLst>
        </xdr:cNvPr>
        <xdr:cNvSpPr/>
      </xdr:nvSpPr>
      <xdr:spPr>
        <a:xfrm>
          <a:off x="6098540" y="6982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158877</xdr:rowOff>
    </xdr:from>
    <xdr:to>
      <xdr:col>41</xdr:col>
      <xdr:colOff>50800</xdr:colOff>
      <xdr:row>41</xdr:row>
      <xdr:rowOff>159671</xdr:rowOff>
    </xdr:to>
    <xdr:cxnSp macro="">
      <xdr:nvCxnSpPr>
        <xdr:cNvPr id="139" name="直線コネクタ 138">
          <a:extLst>
            <a:ext uri="{FF2B5EF4-FFF2-40B4-BE49-F238E27FC236}">
              <a16:creationId xmlns:a16="http://schemas.microsoft.com/office/drawing/2014/main" id="{3D76CAA1-375B-4460-BED4-A41CB3386E4E}"/>
            </a:ext>
          </a:extLst>
        </xdr:cNvPr>
        <xdr:cNvCxnSpPr/>
      </xdr:nvCxnSpPr>
      <xdr:spPr>
        <a:xfrm flipV="1">
          <a:off x="6149340" y="7032117"/>
          <a:ext cx="7747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983EE79B-B24F-498D-B14E-0E318F94EED6}"/>
            </a:ext>
          </a:extLst>
        </xdr:cNvPr>
        <xdr:cNvSpPr txBox="1"/>
      </xdr:nvSpPr>
      <xdr:spPr>
        <a:xfrm>
          <a:off x="8239271" y="6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C6512A4F-21DF-406A-B695-F284D688E932}"/>
            </a:ext>
          </a:extLst>
        </xdr:cNvPr>
        <xdr:cNvSpPr txBox="1"/>
      </xdr:nvSpPr>
      <xdr:spPr>
        <a:xfrm>
          <a:off x="7477271" y="6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3ED76C0A-3295-4072-BCE9-D6D24A4E9842}"/>
            </a:ext>
          </a:extLst>
        </xdr:cNvPr>
        <xdr:cNvSpPr txBox="1"/>
      </xdr:nvSpPr>
      <xdr:spPr>
        <a:xfrm>
          <a:off x="6702571" y="67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2D4ACCE5-88C1-4B92-B091-6744A7365B77}"/>
            </a:ext>
          </a:extLst>
        </xdr:cNvPr>
        <xdr:cNvSpPr txBox="1"/>
      </xdr:nvSpPr>
      <xdr:spPr>
        <a:xfrm>
          <a:off x="5905011" y="67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24641</xdr:rowOff>
    </xdr:from>
    <xdr:ext cx="534377" cy="259045"/>
    <xdr:sp macro="" textlink="">
      <xdr:nvSpPr>
        <xdr:cNvPr id="144" name="n_1mainValue【道路】&#10;一人当たり延長">
          <a:extLst>
            <a:ext uri="{FF2B5EF4-FFF2-40B4-BE49-F238E27FC236}">
              <a16:creationId xmlns:a16="http://schemas.microsoft.com/office/drawing/2014/main" id="{4A0D3AE0-4E69-4BF3-A4D6-E60098F25930}"/>
            </a:ext>
          </a:extLst>
        </xdr:cNvPr>
        <xdr:cNvSpPr txBox="1"/>
      </xdr:nvSpPr>
      <xdr:spPr>
        <a:xfrm>
          <a:off x="8239271" y="70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28839</xdr:rowOff>
    </xdr:from>
    <xdr:ext cx="534377" cy="259045"/>
    <xdr:sp macro="" textlink="">
      <xdr:nvSpPr>
        <xdr:cNvPr id="145" name="n_2mainValue【道路】&#10;一人当たり延長">
          <a:extLst>
            <a:ext uri="{FF2B5EF4-FFF2-40B4-BE49-F238E27FC236}">
              <a16:creationId xmlns:a16="http://schemas.microsoft.com/office/drawing/2014/main" id="{26D2CE8E-9A77-47C0-911E-29AED7EAE249}"/>
            </a:ext>
          </a:extLst>
        </xdr:cNvPr>
        <xdr:cNvSpPr txBox="1"/>
      </xdr:nvSpPr>
      <xdr:spPr>
        <a:xfrm>
          <a:off x="7477271" y="70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29354</xdr:rowOff>
    </xdr:from>
    <xdr:ext cx="534377" cy="259045"/>
    <xdr:sp macro="" textlink="">
      <xdr:nvSpPr>
        <xdr:cNvPr id="146" name="n_3mainValue【道路】&#10;一人当たり延長">
          <a:extLst>
            <a:ext uri="{FF2B5EF4-FFF2-40B4-BE49-F238E27FC236}">
              <a16:creationId xmlns:a16="http://schemas.microsoft.com/office/drawing/2014/main" id="{0E0DB5DF-FE9B-4382-BFD1-8AB4B6E23FEC}"/>
            </a:ext>
          </a:extLst>
        </xdr:cNvPr>
        <xdr:cNvSpPr txBox="1"/>
      </xdr:nvSpPr>
      <xdr:spPr>
        <a:xfrm>
          <a:off x="6702571" y="70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30148</xdr:rowOff>
    </xdr:from>
    <xdr:ext cx="534377" cy="259045"/>
    <xdr:sp macro="" textlink="">
      <xdr:nvSpPr>
        <xdr:cNvPr id="147" name="n_4mainValue【道路】&#10;一人当たり延長">
          <a:extLst>
            <a:ext uri="{FF2B5EF4-FFF2-40B4-BE49-F238E27FC236}">
              <a16:creationId xmlns:a16="http://schemas.microsoft.com/office/drawing/2014/main" id="{708696AA-BA56-4AED-A8E0-F70D59550CC4}"/>
            </a:ext>
          </a:extLst>
        </xdr:cNvPr>
        <xdr:cNvSpPr txBox="1"/>
      </xdr:nvSpPr>
      <xdr:spPr>
        <a:xfrm>
          <a:off x="5905011" y="70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71C0D0A-07FE-47A4-AD26-79D0DE50307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5EABEF6-78C0-487D-B261-BE9A156E35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A88CF08-DB78-4252-A41F-94375FC452F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BEAE856-66C3-4614-A5C8-CF94D7C3A2B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B7B9C8D-DBBC-4BF9-A004-12DBB862C63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7637E4-984D-4140-912D-4E538763B29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6AF4675-6B48-43F6-A3A8-1577D9D3AE6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5F0E70E-94B0-4765-99A4-41A5B20F06E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EF1A1E-66F8-4E58-8933-213021580F3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FFB1DF2-BB88-451A-9209-C6507626B7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B8E4169-D6FF-4837-8041-2D81D523DE8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FE8F04C-914B-4A6F-B2F1-508154C15C6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E29CD24-1AA8-404A-8A4B-A8388A76BF5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8204D6C-2086-4A0F-AA2C-7BFDB2787C2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4A5B7B4-01B9-4656-94BE-72DECF848A0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15B0F4B-E8E8-4546-B150-D8AEEF1500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5475C5F-64E2-4A86-AA76-E706553F60D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79F6360-B508-446D-A5B9-4C651C3ECCD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E476E0A-31C0-49B0-9140-7605E3046BD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5E1A0D2-D527-4407-81E9-9366E82DA0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DBD127F-8573-49E7-8A77-B18024DC009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CB5C43D-0F6F-479F-A34E-3EA47B3C01C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916A512-639D-4DD3-BF91-B53D9984BB7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2748E2E-7136-4E13-8831-E3751393F65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CF6FF36-59DD-4052-AC65-3636691B90C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D441162-484A-434A-B946-A15001974C4B}"/>
            </a:ext>
          </a:extLst>
        </xdr:cNvPr>
        <xdr:cNvCxnSpPr/>
      </xdr:nvCxnSpPr>
      <xdr:spPr>
        <a:xfrm flipV="1">
          <a:off x="4086225" y="9349196"/>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C0D74DF-B200-4967-999C-DE7F49CCBD05}"/>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5AE5352B-B2AA-49CE-830A-45A2AC7CE683}"/>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CFE12C8-7C9D-451D-8322-CBBB1080C1F6}"/>
            </a:ext>
          </a:extLst>
        </xdr:cNvPr>
        <xdr:cNvSpPr txBox="1"/>
      </xdr:nvSpPr>
      <xdr:spPr>
        <a:xfrm>
          <a:off x="412496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797FEA04-30A9-45CE-BE3D-0B000018E3A2}"/>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C82C755-BA04-403E-B8E0-3EE7742572FC}"/>
            </a:ext>
          </a:extLst>
        </xdr:cNvPr>
        <xdr:cNvSpPr txBox="1"/>
      </xdr:nvSpPr>
      <xdr:spPr>
        <a:xfrm>
          <a:off x="412496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27BCED8B-2270-4872-A1FB-939A0E972F84}"/>
            </a:ext>
          </a:extLst>
        </xdr:cNvPr>
        <xdr:cNvSpPr/>
      </xdr:nvSpPr>
      <xdr:spPr>
        <a:xfrm>
          <a:off x="403606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3A5DA28E-6304-44A2-A42F-700082D58848}"/>
            </a:ext>
          </a:extLst>
        </xdr:cNvPr>
        <xdr:cNvSpPr/>
      </xdr:nvSpPr>
      <xdr:spPr>
        <a:xfrm>
          <a:off x="331216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BF107140-C6B5-4768-A6A3-38D7A547B654}"/>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661A8E33-6992-41F0-A27F-C506CB5CB447}"/>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5FA909B-95C9-4A32-9D52-779DDEABD999}"/>
            </a:ext>
          </a:extLst>
        </xdr:cNvPr>
        <xdr:cNvSpPr/>
      </xdr:nvSpPr>
      <xdr:spPr>
        <a:xfrm>
          <a:off x="96520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3BAF4A7-A1E9-4853-8DEE-C26EBEC2A56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CD73DF-964B-4976-9D86-A5EF75EB70E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13D65D-4256-4D56-9010-30D1FACEDD7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1C8AC1-FC75-4671-A2A5-320FF76836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4BA738-AEF8-4C85-8B5D-02D9E295856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89" name="楕円 188">
          <a:extLst>
            <a:ext uri="{FF2B5EF4-FFF2-40B4-BE49-F238E27FC236}">
              <a16:creationId xmlns:a16="http://schemas.microsoft.com/office/drawing/2014/main" id="{1B0B55A7-6C61-4C01-86A8-B33464200837}"/>
            </a:ext>
          </a:extLst>
        </xdr:cNvPr>
        <xdr:cNvSpPr/>
      </xdr:nvSpPr>
      <xdr:spPr>
        <a:xfrm>
          <a:off x="403606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145160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8287A4B-1499-48F7-864C-91A03D9DF751}"/>
            </a:ext>
          </a:extLst>
        </xdr:cNvPr>
        <xdr:cNvSpPr txBox="1"/>
      </xdr:nvSpPr>
      <xdr:spPr>
        <a:xfrm>
          <a:off x="412496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91" name="楕円 190">
          <a:extLst>
            <a:ext uri="{FF2B5EF4-FFF2-40B4-BE49-F238E27FC236}">
              <a16:creationId xmlns:a16="http://schemas.microsoft.com/office/drawing/2014/main" id="{3B8B661A-3B4A-43AA-92B5-5FD921195D65}"/>
            </a:ext>
          </a:extLst>
        </xdr:cNvPr>
        <xdr:cNvSpPr/>
      </xdr:nvSpPr>
      <xdr:spPr>
        <a:xfrm>
          <a:off x="331216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1633</xdr:rowOff>
    </xdr:to>
    <xdr:cxnSp macro="">
      <xdr:nvCxnSpPr>
        <xdr:cNvPr id="192" name="直線コネクタ 191">
          <a:extLst>
            <a:ext uri="{FF2B5EF4-FFF2-40B4-BE49-F238E27FC236}">
              <a16:creationId xmlns:a16="http://schemas.microsoft.com/office/drawing/2014/main" id="{F80521D4-6577-4C69-831D-DB4615DC629B}"/>
            </a:ext>
          </a:extLst>
        </xdr:cNvPr>
        <xdr:cNvCxnSpPr/>
      </xdr:nvCxnSpPr>
      <xdr:spPr>
        <a:xfrm>
          <a:off x="3355340" y="9873343"/>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84727</xdr:rowOff>
    </xdr:from>
    <xdr:to>
      <xdr:col>15</xdr:col>
      <xdr:colOff>101600</xdr:colOff>
      <xdr:row>59</xdr:row>
      <xdr:rowOff>14877</xdr:rowOff>
    </xdr:to>
    <xdr:sp macro="" textlink="">
      <xdr:nvSpPr>
        <xdr:cNvPr id="193" name="楕円 192">
          <a:extLst>
            <a:ext uri="{FF2B5EF4-FFF2-40B4-BE49-F238E27FC236}">
              <a16:creationId xmlns:a16="http://schemas.microsoft.com/office/drawing/2014/main" id="{25DF8154-ABDA-411B-968C-CF504D85B632}"/>
            </a:ext>
          </a:extLst>
        </xdr:cNvPr>
        <xdr:cNvSpPr/>
      </xdr:nvSpPr>
      <xdr:spPr>
        <a:xfrm>
          <a:off x="2514600" y="9807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58</xdr:row>
      <xdr:rowOff>150223</xdr:rowOff>
    </xdr:to>
    <xdr:cxnSp macro="">
      <xdr:nvCxnSpPr>
        <xdr:cNvPr id="194" name="直線コネクタ 193">
          <a:extLst>
            <a:ext uri="{FF2B5EF4-FFF2-40B4-BE49-F238E27FC236}">
              <a16:creationId xmlns:a16="http://schemas.microsoft.com/office/drawing/2014/main" id="{D7591D7D-012D-47A9-90EA-3C451BD16B77}"/>
            </a:ext>
          </a:extLst>
        </xdr:cNvPr>
        <xdr:cNvCxnSpPr/>
      </xdr:nvCxnSpPr>
      <xdr:spPr>
        <a:xfrm>
          <a:off x="2565400" y="985864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58601</xdr:rowOff>
    </xdr:from>
    <xdr:to>
      <xdr:col>10</xdr:col>
      <xdr:colOff>165100</xdr:colOff>
      <xdr:row>58</xdr:row>
      <xdr:rowOff>160201</xdr:rowOff>
    </xdr:to>
    <xdr:sp macro="" textlink="">
      <xdr:nvSpPr>
        <xdr:cNvPr id="195" name="楕円 194">
          <a:extLst>
            <a:ext uri="{FF2B5EF4-FFF2-40B4-BE49-F238E27FC236}">
              <a16:creationId xmlns:a16="http://schemas.microsoft.com/office/drawing/2014/main" id="{F8F18E53-C853-4BD4-96C0-86215B600D10}"/>
            </a:ext>
          </a:extLst>
        </xdr:cNvPr>
        <xdr:cNvSpPr/>
      </xdr:nvSpPr>
      <xdr:spPr>
        <a:xfrm>
          <a:off x="1739900" y="9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135527</xdr:rowOff>
    </xdr:to>
    <xdr:cxnSp macro="">
      <xdr:nvCxnSpPr>
        <xdr:cNvPr id="196" name="直線コネクタ 195">
          <a:extLst>
            <a:ext uri="{FF2B5EF4-FFF2-40B4-BE49-F238E27FC236}">
              <a16:creationId xmlns:a16="http://schemas.microsoft.com/office/drawing/2014/main" id="{681D95FC-59D0-433B-8B82-08CE5061D712}"/>
            </a:ext>
          </a:extLst>
        </xdr:cNvPr>
        <xdr:cNvCxnSpPr/>
      </xdr:nvCxnSpPr>
      <xdr:spPr>
        <a:xfrm>
          <a:off x="1790700" y="983252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197" name="楕円 196">
          <a:extLst>
            <a:ext uri="{FF2B5EF4-FFF2-40B4-BE49-F238E27FC236}">
              <a16:creationId xmlns:a16="http://schemas.microsoft.com/office/drawing/2014/main" id="{066D4723-BEED-4AF9-9241-F4CAF9796729}"/>
            </a:ext>
          </a:extLst>
        </xdr:cNvPr>
        <xdr:cNvSpPr/>
      </xdr:nvSpPr>
      <xdr:spPr>
        <a:xfrm>
          <a:off x="96520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109401</xdr:rowOff>
    </xdr:to>
    <xdr:cxnSp macro="">
      <xdr:nvCxnSpPr>
        <xdr:cNvPr id="198" name="直線コネクタ 197">
          <a:extLst>
            <a:ext uri="{FF2B5EF4-FFF2-40B4-BE49-F238E27FC236}">
              <a16:creationId xmlns:a16="http://schemas.microsoft.com/office/drawing/2014/main" id="{2DEA494B-7D47-49D3-8CFC-7B3C3426BB9D}"/>
            </a:ext>
          </a:extLst>
        </xdr:cNvPr>
        <xdr:cNvCxnSpPr/>
      </xdr:nvCxnSpPr>
      <xdr:spPr>
        <a:xfrm>
          <a:off x="1008380" y="980476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FE786DF-DC4D-4EE0-804D-D8A30C81451E}"/>
            </a:ext>
          </a:extLst>
        </xdr:cNvPr>
        <xdr:cNvSpPr txBox="1"/>
      </xdr:nvSpPr>
      <xdr:spPr>
        <a:xfrm>
          <a:off x="317056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D2604CD-2A64-4802-A8D8-002E69214F58}"/>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29A644-3616-45D3-B67C-EA4A129904A3}"/>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6424B2D-2F90-4C69-92E4-FB246E85F1A0}"/>
            </a:ext>
          </a:extLst>
        </xdr:cNvPr>
        <xdr:cNvSpPr txBox="1"/>
      </xdr:nvSpPr>
      <xdr:spPr>
        <a:xfrm>
          <a:off x="8363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191BDD8-7BA7-40BC-A512-617C7BFE9DF3}"/>
            </a:ext>
          </a:extLst>
        </xdr:cNvPr>
        <xdr:cNvSpPr txBox="1"/>
      </xdr:nvSpPr>
      <xdr:spPr>
        <a:xfrm>
          <a:off x="317056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F963745-4A73-4F50-8328-EF0FB871DFA3}"/>
            </a:ext>
          </a:extLst>
        </xdr:cNvPr>
        <xdr:cNvSpPr txBox="1"/>
      </xdr:nvSpPr>
      <xdr:spPr>
        <a:xfrm>
          <a:off x="238570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5278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D1CE842-75FC-4F4E-A043-CED78A058069}"/>
            </a:ext>
          </a:extLst>
        </xdr:cNvPr>
        <xdr:cNvSpPr txBox="1"/>
      </xdr:nvSpPr>
      <xdr:spPr>
        <a:xfrm>
          <a:off x="161100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287C5C1-D649-4423-A236-7BE102E82C54}"/>
            </a:ext>
          </a:extLst>
        </xdr:cNvPr>
        <xdr:cNvSpPr txBox="1"/>
      </xdr:nvSpPr>
      <xdr:spPr>
        <a:xfrm>
          <a:off x="83630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8C5050E-B713-44E7-A74F-F630C337C5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D1673E3-E89B-429B-B722-47D7C06E5DE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CAD35D7-DCB1-4BAC-8B00-AAEBA993C23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C926B72-CACC-49B7-B963-4EE92AEB34C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55BA170-E687-4824-9F87-7EFE2C6463E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E4B65EF-FC5B-4A09-B48A-391CF3807F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5B72DBD-D3CC-4C9D-AD51-84B0952A487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B026A3-FD36-4E8F-B1B4-2DEDDDB135B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218794D-163A-4559-B716-CF34191644D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CDF95F-A746-4B37-9416-20F3C55E976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DD1C04F-A0D5-40E3-AF3F-B73A5108097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4AB5D40-6846-4092-84A5-1C6C5CB4181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16073B0-3B3A-47A5-8816-5C0B0E80B3D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62CF1785-79D3-400D-B106-B7975FC898A8}"/>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BC66349-6023-46C4-BD3C-A3BF43928DB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6DCD92F-A409-4938-B221-DE94447701AE}"/>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EF09AAE-7E6C-43DA-BC7B-628D2836E7D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FAA999D-2C27-4B94-8053-41B0B88930F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AECE697-9346-4EAA-9D32-EA9B0BFC0FC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B1FB695-FF4F-446E-AED1-EB85C6A4190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C146FEE-3AD9-4673-9913-F34F0484B7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5BF0B14-9B63-4386-865E-66A67DA0C3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1646B01-708E-43BF-B805-FB1B046D213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541AF490-82B7-4992-84EE-917ABDA54685}"/>
            </a:ext>
          </a:extLst>
        </xdr:cNvPr>
        <xdr:cNvCxnSpPr/>
      </xdr:nvCxnSpPr>
      <xdr:spPr>
        <a:xfrm flipV="1">
          <a:off x="9219565" y="9555551"/>
          <a:ext cx="0" cy="124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5E77319-6598-4CEE-A311-5A8ED6ADEF04}"/>
            </a:ext>
          </a:extLst>
        </xdr:cNvPr>
        <xdr:cNvSpPr txBox="1"/>
      </xdr:nvSpPr>
      <xdr:spPr>
        <a:xfrm>
          <a:off x="9258300" y="107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5AE949DF-C7AE-486C-BF34-2956DBE50393}"/>
            </a:ext>
          </a:extLst>
        </xdr:cNvPr>
        <xdr:cNvCxnSpPr/>
      </xdr:nvCxnSpPr>
      <xdr:spPr>
        <a:xfrm>
          <a:off x="9154160" y="1079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399A208-687B-4E4A-BCDA-8366AC76CF68}"/>
            </a:ext>
          </a:extLst>
        </xdr:cNvPr>
        <xdr:cNvSpPr txBox="1"/>
      </xdr:nvSpPr>
      <xdr:spPr>
        <a:xfrm>
          <a:off x="9258300" y="9334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C8EBCAC8-0429-4DC0-89AB-235922C5AF62}"/>
            </a:ext>
          </a:extLst>
        </xdr:cNvPr>
        <xdr:cNvCxnSpPr/>
      </xdr:nvCxnSpPr>
      <xdr:spPr>
        <a:xfrm>
          <a:off x="9154160" y="955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46B5BDF-003A-4C08-933A-317A77891BBD}"/>
            </a:ext>
          </a:extLst>
        </xdr:cNvPr>
        <xdr:cNvSpPr txBox="1"/>
      </xdr:nvSpPr>
      <xdr:spPr>
        <a:xfrm>
          <a:off x="9258300" y="10297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9D0DFE1F-6670-4A64-B53B-43FA9EBB17BE}"/>
            </a:ext>
          </a:extLst>
        </xdr:cNvPr>
        <xdr:cNvSpPr/>
      </xdr:nvSpPr>
      <xdr:spPr>
        <a:xfrm>
          <a:off x="9192260" y="10442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32C9866B-4506-4FCB-BCA4-0A1406867248}"/>
            </a:ext>
          </a:extLst>
        </xdr:cNvPr>
        <xdr:cNvSpPr/>
      </xdr:nvSpPr>
      <xdr:spPr>
        <a:xfrm>
          <a:off x="8445500" y="104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2EBCB902-D037-4675-A2BA-084ACF92EAD8}"/>
            </a:ext>
          </a:extLst>
        </xdr:cNvPr>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FAF411C8-5240-4789-8F90-BF064E3EB75C}"/>
            </a:ext>
          </a:extLst>
        </xdr:cNvPr>
        <xdr:cNvSpPr/>
      </xdr:nvSpPr>
      <xdr:spPr>
        <a:xfrm>
          <a:off x="68732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6A39E29-F717-4B94-BB31-72A0C9545651}"/>
            </a:ext>
          </a:extLst>
        </xdr:cNvPr>
        <xdr:cNvSpPr/>
      </xdr:nvSpPr>
      <xdr:spPr>
        <a:xfrm>
          <a:off x="6098540" y="1041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B39521-5FF4-4148-9333-067FC65BB54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7609D1-0611-44B1-AF61-70CBD2610F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04DDB4-4535-4D15-9390-D7B69EADAE7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04917A3-162D-4E67-B361-F43E2A03063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05E7BC-A1D0-4626-AB2B-ED7980F3E32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77831</xdr:rowOff>
    </xdr:from>
    <xdr:to>
      <xdr:col>55</xdr:col>
      <xdr:colOff>50800</xdr:colOff>
      <xdr:row>64</xdr:row>
      <xdr:rowOff>7981</xdr:rowOff>
    </xdr:to>
    <xdr:sp macro="" textlink="">
      <xdr:nvSpPr>
        <xdr:cNvPr id="246" name="楕円 245">
          <a:extLst>
            <a:ext uri="{FF2B5EF4-FFF2-40B4-BE49-F238E27FC236}">
              <a16:creationId xmlns:a16="http://schemas.microsoft.com/office/drawing/2014/main" id="{0D617F92-DEAB-4900-8520-8F713B7F8384}"/>
            </a:ext>
          </a:extLst>
        </xdr:cNvPr>
        <xdr:cNvSpPr/>
      </xdr:nvSpPr>
      <xdr:spPr>
        <a:xfrm>
          <a:off x="9192260" y="10639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164208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1B15D84-56C7-4475-9E38-E06ABD2BF5EF}"/>
            </a:ext>
          </a:extLst>
        </xdr:cNvPr>
        <xdr:cNvSpPr txBox="1"/>
      </xdr:nvSpPr>
      <xdr:spPr>
        <a:xfrm>
          <a:off x="9258300" y="1055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81382</xdr:rowOff>
    </xdr:from>
    <xdr:to>
      <xdr:col>50</xdr:col>
      <xdr:colOff>165100</xdr:colOff>
      <xdr:row>64</xdr:row>
      <xdr:rowOff>11532</xdr:rowOff>
    </xdr:to>
    <xdr:sp macro="" textlink="">
      <xdr:nvSpPr>
        <xdr:cNvPr id="248" name="楕円 247">
          <a:extLst>
            <a:ext uri="{FF2B5EF4-FFF2-40B4-BE49-F238E27FC236}">
              <a16:creationId xmlns:a16="http://schemas.microsoft.com/office/drawing/2014/main" id="{0F624439-A6CC-4E87-8CA1-9B4A96E88466}"/>
            </a:ext>
          </a:extLst>
        </xdr:cNvPr>
        <xdr:cNvSpPr/>
      </xdr:nvSpPr>
      <xdr:spPr>
        <a:xfrm>
          <a:off x="8445500" y="10642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128631</xdr:rowOff>
    </xdr:from>
    <xdr:to>
      <xdr:col>55</xdr:col>
      <xdr:colOff>0</xdr:colOff>
      <xdr:row>63</xdr:row>
      <xdr:rowOff>132182</xdr:rowOff>
    </xdr:to>
    <xdr:cxnSp macro="">
      <xdr:nvCxnSpPr>
        <xdr:cNvPr id="249" name="直線コネクタ 248">
          <a:extLst>
            <a:ext uri="{FF2B5EF4-FFF2-40B4-BE49-F238E27FC236}">
              <a16:creationId xmlns:a16="http://schemas.microsoft.com/office/drawing/2014/main" id="{CB811C4D-0FDF-4F7B-B76A-E4803539319B}"/>
            </a:ext>
          </a:extLst>
        </xdr:cNvPr>
        <xdr:cNvCxnSpPr/>
      </xdr:nvCxnSpPr>
      <xdr:spPr>
        <a:xfrm flipV="1">
          <a:off x="8496300" y="10689951"/>
          <a:ext cx="7239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85134</xdr:rowOff>
    </xdr:from>
    <xdr:to>
      <xdr:col>46</xdr:col>
      <xdr:colOff>38100</xdr:colOff>
      <xdr:row>64</xdr:row>
      <xdr:rowOff>15284</xdr:rowOff>
    </xdr:to>
    <xdr:sp macro="" textlink="">
      <xdr:nvSpPr>
        <xdr:cNvPr id="250" name="楕円 249">
          <a:extLst>
            <a:ext uri="{FF2B5EF4-FFF2-40B4-BE49-F238E27FC236}">
              <a16:creationId xmlns:a16="http://schemas.microsoft.com/office/drawing/2014/main" id="{1A318C23-1C86-48C1-9D64-F16520032367}"/>
            </a:ext>
          </a:extLst>
        </xdr:cNvPr>
        <xdr:cNvSpPr/>
      </xdr:nvSpPr>
      <xdr:spPr>
        <a:xfrm>
          <a:off x="7670800" y="10646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132182</xdr:rowOff>
    </xdr:from>
    <xdr:to>
      <xdr:col>50</xdr:col>
      <xdr:colOff>114300</xdr:colOff>
      <xdr:row>63</xdr:row>
      <xdr:rowOff>135934</xdr:rowOff>
    </xdr:to>
    <xdr:cxnSp macro="">
      <xdr:nvCxnSpPr>
        <xdr:cNvPr id="251" name="直線コネクタ 250">
          <a:extLst>
            <a:ext uri="{FF2B5EF4-FFF2-40B4-BE49-F238E27FC236}">
              <a16:creationId xmlns:a16="http://schemas.microsoft.com/office/drawing/2014/main" id="{643007F1-3935-42D3-8110-E140AC580FB3}"/>
            </a:ext>
          </a:extLst>
        </xdr:cNvPr>
        <xdr:cNvCxnSpPr/>
      </xdr:nvCxnSpPr>
      <xdr:spPr>
        <a:xfrm flipV="1">
          <a:off x="7713980" y="10693502"/>
          <a:ext cx="78232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86720</xdr:rowOff>
    </xdr:from>
    <xdr:to>
      <xdr:col>41</xdr:col>
      <xdr:colOff>101600</xdr:colOff>
      <xdr:row>64</xdr:row>
      <xdr:rowOff>16870</xdr:rowOff>
    </xdr:to>
    <xdr:sp macro="" textlink="">
      <xdr:nvSpPr>
        <xdr:cNvPr id="252" name="楕円 251">
          <a:extLst>
            <a:ext uri="{FF2B5EF4-FFF2-40B4-BE49-F238E27FC236}">
              <a16:creationId xmlns:a16="http://schemas.microsoft.com/office/drawing/2014/main" id="{D0A1DAE9-E80D-44C7-B800-54103C6777B8}"/>
            </a:ext>
          </a:extLst>
        </xdr:cNvPr>
        <xdr:cNvSpPr/>
      </xdr:nvSpPr>
      <xdr:spPr>
        <a:xfrm>
          <a:off x="6873240" y="1064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135934</xdr:rowOff>
    </xdr:from>
    <xdr:to>
      <xdr:col>45</xdr:col>
      <xdr:colOff>177800</xdr:colOff>
      <xdr:row>63</xdr:row>
      <xdr:rowOff>137520</xdr:rowOff>
    </xdr:to>
    <xdr:cxnSp macro="">
      <xdr:nvCxnSpPr>
        <xdr:cNvPr id="253" name="直線コネクタ 252">
          <a:extLst>
            <a:ext uri="{FF2B5EF4-FFF2-40B4-BE49-F238E27FC236}">
              <a16:creationId xmlns:a16="http://schemas.microsoft.com/office/drawing/2014/main" id="{076CE8A5-E47A-4DDD-BB46-FDEDAC2F677A}"/>
            </a:ext>
          </a:extLst>
        </xdr:cNvPr>
        <xdr:cNvCxnSpPr/>
      </xdr:nvCxnSpPr>
      <xdr:spPr>
        <a:xfrm flipV="1">
          <a:off x="6924040" y="10697254"/>
          <a:ext cx="78994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88133</xdr:rowOff>
    </xdr:from>
    <xdr:to>
      <xdr:col>36</xdr:col>
      <xdr:colOff>165100</xdr:colOff>
      <xdr:row>64</xdr:row>
      <xdr:rowOff>18283</xdr:rowOff>
    </xdr:to>
    <xdr:sp macro="" textlink="">
      <xdr:nvSpPr>
        <xdr:cNvPr id="254" name="楕円 253">
          <a:extLst>
            <a:ext uri="{FF2B5EF4-FFF2-40B4-BE49-F238E27FC236}">
              <a16:creationId xmlns:a16="http://schemas.microsoft.com/office/drawing/2014/main" id="{82C054D4-50FF-49D2-B965-C30B4170186F}"/>
            </a:ext>
          </a:extLst>
        </xdr:cNvPr>
        <xdr:cNvSpPr/>
      </xdr:nvSpPr>
      <xdr:spPr>
        <a:xfrm>
          <a:off x="6098540" y="10649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137520</xdr:rowOff>
    </xdr:from>
    <xdr:to>
      <xdr:col>41</xdr:col>
      <xdr:colOff>50800</xdr:colOff>
      <xdr:row>63</xdr:row>
      <xdr:rowOff>138933</xdr:rowOff>
    </xdr:to>
    <xdr:cxnSp macro="">
      <xdr:nvCxnSpPr>
        <xdr:cNvPr id="255" name="直線コネクタ 254">
          <a:extLst>
            <a:ext uri="{FF2B5EF4-FFF2-40B4-BE49-F238E27FC236}">
              <a16:creationId xmlns:a16="http://schemas.microsoft.com/office/drawing/2014/main" id="{3A374679-7990-4C35-8D30-6FBD8CE351F9}"/>
            </a:ext>
          </a:extLst>
        </xdr:cNvPr>
        <xdr:cNvCxnSpPr/>
      </xdr:nvCxnSpPr>
      <xdr:spPr>
        <a:xfrm flipV="1">
          <a:off x="6149340" y="10698840"/>
          <a:ext cx="7747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2FD0DE3-041E-4431-BDAE-B62E61334134}"/>
            </a:ext>
          </a:extLst>
        </xdr:cNvPr>
        <xdr:cNvSpPr txBox="1"/>
      </xdr:nvSpPr>
      <xdr:spPr>
        <a:xfrm>
          <a:off x="8214575" y="102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F05A3A2-6FB8-4E8B-A059-8104A03656A3}"/>
            </a:ext>
          </a:extLst>
        </xdr:cNvPr>
        <xdr:cNvSpPr txBox="1"/>
      </xdr:nvSpPr>
      <xdr:spPr>
        <a:xfrm>
          <a:off x="74449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AB28DC-CA5D-45B2-9918-964FA863EA29}"/>
            </a:ext>
          </a:extLst>
        </xdr:cNvPr>
        <xdr:cNvSpPr txBox="1"/>
      </xdr:nvSpPr>
      <xdr:spPr>
        <a:xfrm>
          <a:off x="6670255" y="101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ACA8D46-F46F-49FA-B5FD-FC275CB0E213}"/>
            </a:ext>
          </a:extLst>
        </xdr:cNvPr>
        <xdr:cNvSpPr txBox="1"/>
      </xdr:nvSpPr>
      <xdr:spPr>
        <a:xfrm>
          <a:off x="5872695" y="1019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2659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C8288F4-2DE8-41DC-9C52-E8E975C02439}"/>
            </a:ext>
          </a:extLst>
        </xdr:cNvPr>
        <xdr:cNvSpPr txBox="1"/>
      </xdr:nvSpPr>
      <xdr:spPr>
        <a:xfrm>
          <a:off x="8214575" y="1073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6411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F3BA7D7-4C60-4943-AC9F-D4BA0EC55C62}"/>
            </a:ext>
          </a:extLst>
        </xdr:cNvPr>
        <xdr:cNvSpPr txBox="1"/>
      </xdr:nvSpPr>
      <xdr:spPr>
        <a:xfrm>
          <a:off x="7444955" y="1073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7997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79710D6-30DF-4B01-BE16-1111D4C4871D}"/>
            </a:ext>
          </a:extLst>
        </xdr:cNvPr>
        <xdr:cNvSpPr txBox="1"/>
      </xdr:nvSpPr>
      <xdr:spPr>
        <a:xfrm>
          <a:off x="6670255" y="1073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9410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3937634-A1AC-478F-A44B-9ABDD09B54EC}"/>
            </a:ext>
          </a:extLst>
        </xdr:cNvPr>
        <xdr:cNvSpPr txBox="1"/>
      </xdr:nvSpPr>
      <xdr:spPr>
        <a:xfrm>
          <a:off x="5872695" y="1073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A0733AE-37B7-4F7D-A3B6-8752F07AC4E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7C068D-CC0D-4114-BD1C-A07F1B42F30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5910041-4CB3-446F-8BDC-C550D0433F2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B755DD-483A-4F71-BF5D-5ECA45A67E8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5494C30-137C-4B74-9DAA-E0CAE441AAA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05577EF-4AD6-4D61-8071-DE082DC687C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323F88-F516-4376-8BB4-3306A57B9BC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27AE94-FCC6-44B6-A7CF-C2D487B269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0BAF94F-3613-4FF5-86B4-6ADC64B06E8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0B8ECE3-F578-4E84-A2C5-C7EEF6CBE64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FEF8685-F289-4738-BF66-8CFB74F46E2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BF3267C-0C88-4D1B-97D3-73F7D2962A1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1D92AAE-B27D-428D-BD2B-F99D0582797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40CA309-B7FF-4722-AA4F-0B6403B5199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BC6A24C-A9BF-46B4-AB89-66C9865B936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EDBF57D-8284-49DD-A089-0C1F0F9DB0C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9B9CC59-6693-4FA1-95E3-8F251F0ABAA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7CB9D70-DD36-4582-B97E-3B5EFDC32F0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B448494-A585-4996-ADF1-691E888F871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8D622EE-0D6D-4A02-AAD3-EDB93CE5A6E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CF9BCAA-C756-4821-8417-F8B92F7BA06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C24BB0C-DCA5-455A-BD51-F7468B609C9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3BBA064-A605-4BEA-8631-801DD93498D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B093D56-94ED-4045-912F-57507360B19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60B2885-D3F1-4640-B153-EEA2DF0946D7}"/>
            </a:ext>
          </a:extLst>
        </xdr:cNvPr>
        <xdr:cNvCxnSpPr/>
      </xdr:nvCxnSpPr>
      <xdr:spPr>
        <a:xfrm flipV="1">
          <a:off x="4086225" y="1302829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022E20D-EA92-489F-8CEB-629F774C2DD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28EDAE3-D213-4CB4-9AD9-3AE2656B83D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37B6F7C-604D-41DA-A59E-42347F4DB732}"/>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9777B70-D05E-4CD8-B3FA-6268564D699E}"/>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B877EF6-E730-493E-9155-0C4B114FF610}"/>
            </a:ext>
          </a:extLst>
        </xdr:cNvPr>
        <xdr:cNvSpPr txBox="1"/>
      </xdr:nvSpPr>
      <xdr:spPr>
        <a:xfrm>
          <a:off x="4124960" y="1385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19064FFB-0955-4C2B-90AB-D2E6633286B7}"/>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CB401F48-F7C7-49C7-BFB5-72D44E31D41A}"/>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98DB2200-9145-4E95-8B44-9D1A7134587F}"/>
            </a:ext>
          </a:extLst>
        </xdr:cNvPr>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C6B30530-CBFB-4E05-B0DB-2850813676DF}"/>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85996D08-61C9-4B90-AD49-0BC610C836C4}"/>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0A66B7-7825-4901-83CA-5FA587478F8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722221-6C6D-4B45-8BAE-00F23939BA8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159C91-F098-4024-B536-DA4B36F28DE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4A70DB-8586-414C-A99F-D316419BD0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449E9F-F2A5-4203-8384-6563986D6F4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304" name="楕円 303">
          <a:extLst>
            <a:ext uri="{FF2B5EF4-FFF2-40B4-BE49-F238E27FC236}">
              <a16:creationId xmlns:a16="http://schemas.microsoft.com/office/drawing/2014/main" id="{5C8AC866-DA17-47AF-B104-5C35D39D02BF}"/>
            </a:ext>
          </a:extLst>
        </xdr:cNvPr>
        <xdr:cNvSpPr/>
      </xdr:nvSpPr>
      <xdr:spPr>
        <a:xfrm>
          <a:off x="403606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7C9A509-AA2A-4DA4-A656-1A3F4AB00868}"/>
            </a:ext>
          </a:extLst>
        </xdr:cNvPr>
        <xdr:cNvSpPr txBox="1"/>
      </xdr:nvSpPr>
      <xdr:spPr>
        <a:xfrm>
          <a:off x="412496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306" name="楕円 305">
          <a:extLst>
            <a:ext uri="{FF2B5EF4-FFF2-40B4-BE49-F238E27FC236}">
              <a16:creationId xmlns:a16="http://schemas.microsoft.com/office/drawing/2014/main" id="{4E484819-0142-4B5A-925D-5803C852B946}"/>
            </a:ext>
          </a:extLst>
        </xdr:cNvPr>
        <xdr:cNvSpPr/>
      </xdr:nvSpPr>
      <xdr:spPr>
        <a:xfrm>
          <a:off x="3312160" y="13648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161925</xdr:rowOff>
    </xdr:to>
    <xdr:cxnSp macro="">
      <xdr:nvCxnSpPr>
        <xdr:cNvPr id="307" name="直線コネクタ 306">
          <a:extLst>
            <a:ext uri="{FF2B5EF4-FFF2-40B4-BE49-F238E27FC236}">
              <a16:creationId xmlns:a16="http://schemas.microsoft.com/office/drawing/2014/main" id="{1DC7453C-E9C3-46A1-9DFF-20485E0C11A6}"/>
            </a:ext>
          </a:extLst>
        </xdr:cNvPr>
        <xdr:cNvCxnSpPr/>
      </xdr:nvCxnSpPr>
      <xdr:spPr>
        <a:xfrm>
          <a:off x="3355340" y="13698854"/>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8" name="楕円 307">
          <a:extLst>
            <a:ext uri="{FF2B5EF4-FFF2-40B4-BE49-F238E27FC236}">
              <a16:creationId xmlns:a16="http://schemas.microsoft.com/office/drawing/2014/main" id="{E9288425-B604-4370-AFA5-6DDE87A0CF68}"/>
            </a:ext>
          </a:extLst>
        </xdr:cNvPr>
        <xdr:cNvSpPr/>
      </xdr:nvSpPr>
      <xdr:spPr>
        <a:xfrm>
          <a:off x="251460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120014</xdr:rowOff>
    </xdr:to>
    <xdr:cxnSp macro="">
      <xdr:nvCxnSpPr>
        <xdr:cNvPr id="309" name="直線コネクタ 308">
          <a:extLst>
            <a:ext uri="{FF2B5EF4-FFF2-40B4-BE49-F238E27FC236}">
              <a16:creationId xmlns:a16="http://schemas.microsoft.com/office/drawing/2014/main" id="{AC2B00AA-F324-4485-8FED-D8C25AA36D0C}"/>
            </a:ext>
          </a:extLst>
        </xdr:cNvPr>
        <xdr:cNvCxnSpPr/>
      </xdr:nvCxnSpPr>
      <xdr:spPr>
        <a:xfrm>
          <a:off x="2565400" y="1365885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10" name="楕円 309">
          <a:extLst>
            <a:ext uri="{FF2B5EF4-FFF2-40B4-BE49-F238E27FC236}">
              <a16:creationId xmlns:a16="http://schemas.microsoft.com/office/drawing/2014/main" id="{58592D4D-12DA-4A76-B6D6-908D2512410B}"/>
            </a:ext>
          </a:extLst>
        </xdr:cNvPr>
        <xdr:cNvSpPr/>
      </xdr:nvSpPr>
      <xdr:spPr>
        <a:xfrm>
          <a:off x="1739900" y="137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70486</xdr:rowOff>
    </xdr:to>
    <xdr:cxnSp macro="">
      <xdr:nvCxnSpPr>
        <xdr:cNvPr id="311" name="直線コネクタ 310">
          <a:extLst>
            <a:ext uri="{FF2B5EF4-FFF2-40B4-BE49-F238E27FC236}">
              <a16:creationId xmlns:a16="http://schemas.microsoft.com/office/drawing/2014/main" id="{D1CBC37B-A512-4354-AA62-7C8D9205CFC7}"/>
            </a:ext>
          </a:extLst>
        </xdr:cNvPr>
        <xdr:cNvCxnSpPr/>
      </xdr:nvCxnSpPr>
      <xdr:spPr>
        <a:xfrm flipV="1">
          <a:off x="1790700" y="13658851"/>
          <a:ext cx="7747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2" name="楕円 311">
          <a:extLst>
            <a:ext uri="{FF2B5EF4-FFF2-40B4-BE49-F238E27FC236}">
              <a16:creationId xmlns:a16="http://schemas.microsoft.com/office/drawing/2014/main" id="{948B6147-071A-47E0-A997-3DF84D9B128B}"/>
            </a:ext>
          </a:extLst>
        </xdr:cNvPr>
        <xdr:cNvSpPr/>
      </xdr:nvSpPr>
      <xdr:spPr>
        <a:xfrm>
          <a:off x="965200" y="1372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70486</xdr:rowOff>
    </xdr:to>
    <xdr:cxnSp macro="">
      <xdr:nvCxnSpPr>
        <xdr:cNvPr id="313" name="直線コネクタ 312">
          <a:extLst>
            <a:ext uri="{FF2B5EF4-FFF2-40B4-BE49-F238E27FC236}">
              <a16:creationId xmlns:a16="http://schemas.microsoft.com/office/drawing/2014/main" id="{9B617D04-4675-4781-90C5-5C368572D603}"/>
            </a:ext>
          </a:extLst>
        </xdr:cNvPr>
        <xdr:cNvCxnSpPr/>
      </xdr:nvCxnSpPr>
      <xdr:spPr>
        <a:xfrm>
          <a:off x="1008380" y="1377505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95F64CEF-063F-46A8-8973-2BEEB08067DA}"/>
            </a:ext>
          </a:extLst>
        </xdr:cNvPr>
        <xdr:cNvSpPr txBox="1"/>
      </xdr:nvSpPr>
      <xdr:spPr>
        <a:xfrm>
          <a:off x="317056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F61FDDAB-544F-46E0-A599-52545DE754A3}"/>
            </a:ext>
          </a:extLst>
        </xdr:cNvPr>
        <xdr:cNvSpPr txBox="1"/>
      </xdr:nvSpPr>
      <xdr:spPr>
        <a:xfrm>
          <a:off x="238570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3A2BEADE-6AE7-4279-A06C-BDB54545EC5D}"/>
            </a:ext>
          </a:extLst>
        </xdr:cNvPr>
        <xdr:cNvSpPr txBox="1"/>
      </xdr:nvSpPr>
      <xdr:spPr>
        <a:xfrm>
          <a:off x="16110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FF63F82C-141D-470F-AB58-0BD638C0992F}"/>
            </a:ext>
          </a:extLst>
        </xdr:cNvPr>
        <xdr:cNvSpPr txBox="1"/>
      </xdr:nvSpPr>
      <xdr:spPr>
        <a:xfrm>
          <a:off x="8363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18" name="n_1mainValue【公営住宅】&#10;有形固定資産減価償却率">
          <a:extLst>
            <a:ext uri="{FF2B5EF4-FFF2-40B4-BE49-F238E27FC236}">
              <a16:creationId xmlns:a16="http://schemas.microsoft.com/office/drawing/2014/main" id="{78F7482A-E085-4559-806D-26C93B5CDD76}"/>
            </a:ext>
          </a:extLst>
        </xdr:cNvPr>
        <xdr:cNvSpPr txBox="1"/>
      </xdr:nvSpPr>
      <xdr:spPr>
        <a:xfrm>
          <a:off x="317056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19" name="n_2mainValue【公営住宅】&#10;有形固定資産減価償却率">
          <a:extLst>
            <a:ext uri="{FF2B5EF4-FFF2-40B4-BE49-F238E27FC236}">
              <a16:creationId xmlns:a16="http://schemas.microsoft.com/office/drawing/2014/main" id="{9DEE3B55-47C7-4258-AD7B-F9674765079C}"/>
            </a:ext>
          </a:extLst>
        </xdr:cNvPr>
        <xdr:cNvSpPr txBox="1"/>
      </xdr:nvSpPr>
      <xdr:spPr>
        <a:xfrm>
          <a:off x="238570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20" name="n_3mainValue【公営住宅】&#10;有形固定資産減価償却率">
          <a:extLst>
            <a:ext uri="{FF2B5EF4-FFF2-40B4-BE49-F238E27FC236}">
              <a16:creationId xmlns:a16="http://schemas.microsoft.com/office/drawing/2014/main" id="{C2F03BF6-2C99-4E1B-A7E5-9F1A6FC49575}"/>
            </a:ext>
          </a:extLst>
        </xdr:cNvPr>
        <xdr:cNvSpPr txBox="1"/>
      </xdr:nvSpPr>
      <xdr:spPr>
        <a:xfrm>
          <a:off x="16110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1" name="n_4mainValue【公営住宅】&#10;有形固定資産減価償却率">
          <a:extLst>
            <a:ext uri="{FF2B5EF4-FFF2-40B4-BE49-F238E27FC236}">
              <a16:creationId xmlns:a16="http://schemas.microsoft.com/office/drawing/2014/main" id="{5665AF19-EFD0-4D1C-A022-2E3A5BBBD428}"/>
            </a:ext>
          </a:extLst>
        </xdr:cNvPr>
        <xdr:cNvSpPr txBox="1"/>
      </xdr:nvSpPr>
      <xdr:spPr>
        <a:xfrm>
          <a:off x="8363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AB04158-BCE6-4B90-B88D-78D3FB6F676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09EDEFC-6159-4F24-9350-150A1F20627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66E84F7-F3F9-4920-B3C9-381E632579D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5E74860-78A3-4BC6-9A7F-88C1844D930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7A4A95-DA3F-4248-A27C-5BF48F10009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E6CA427-E94B-4FB7-A778-7909BB60F8A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BC56F9-8CC5-4382-A22A-807F5E2898A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7F90B41-42DD-4519-BA0A-FAFBADEEF18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54BCA4-D119-4445-80DD-B1A1C6DC28F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DD5729C-625F-49FA-92C6-D2CD8EAAFD6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204532E-64A8-460E-A745-145B6A9F2CB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B8AB6AD-DC8B-41D2-ABC7-E41B50C96AB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F0D9D0-274D-41BB-A010-0B45A4263D5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D65DB73-70AB-4BB8-8E14-148BDF84E9A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8009B7C-298A-412B-8054-4195F0F5756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D915DE82-75FF-448F-B09F-2B2B2C2F191A}"/>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A2EF6ED-FC7D-4C06-8BC8-ED00F36964B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B34DAA8B-C3BC-4711-BB2F-183AFA1252F9}"/>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9469030-5AD3-4999-A3FD-CF35010B0BA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602A339-7895-4901-8F3B-1BF4B2A77886}"/>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957ACF8-4067-4842-AB48-F036FE51A8D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D6282A2D-61A9-48EC-BE46-9DA9A062CA4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4FDEED5-7B5E-4496-8E8B-AD4668E7A65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AC336660-0022-48CA-BE39-8898C9665117}"/>
            </a:ext>
          </a:extLst>
        </xdr:cNvPr>
        <xdr:cNvCxnSpPr/>
      </xdr:nvCxnSpPr>
      <xdr:spPr>
        <a:xfrm flipV="1">
          <a:off x="9219565" y="13132537"/>
          <a:ext cx="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53062CEB-831F-40AB-BCEC-C2655420E5F4}"/>
            </a:ext>
          </a:extLst>
        </xdr:cNvPr>
        <xdr:cNvSpPr txBox="1"/>
      </xdr:nvSpPr>
      <xdr:spPr>
        <a:xfrm>
          <a:off x="9258300" y="145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3824C95D-3CC1-42DA-A106-731202D7CF19}"/>
            </a:ext>
          </a:extLst>
        </xdr:cNvPr>
        <xdr:cNvCxnSpPr/>
      </xdr:nvCxnSpPr>
      <xdr:spPr>
        <a:xfrm>
          <a:off x="9154160" y="14519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DDAA74D8-3957-420B-A207-DA338DEEF49A}"/>
            </a:ext>
          </a:extLst>
        </xdr:cNvPr>
        <xdr:cNvSpPr txBox="1"/>
      </xdr:nvSpPr>
      <xdr:spPr>
        <a:xfrm>
          <a:off x="9258300" y="129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FDC1FBC4-9735-4952-AB95-FDAAD716ACFC}"/>
            </a:ext>
          </a:extLst>
        </xdr:cNvPr>
        <xdr:cNvCxnSpPr/>
      </xdr:nvCxnSpPr>
      <xdr:spPr>
        <a:xfrm>
          <a:off x="9154160" y="13132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5F6305A4-7009-4B58-A65B-3610113732B2}"/>
            </a:ext>
          </a:extLst>
        </xdr:cNvPr>
        <xdr:cNvSpPr txBox="1"/>
      </xdr:nvSpPr>
      <xdr:spPr>
        <a:xfrm>
          <a:off x="9258300" y="1409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FEB45135-7C59-4B28-9E69-A8F942A2DE99}"/>
            </a:ext>
          </a:extLst>
        </xdr:cNvPr>
        <xdr:cNvSpPr/>
      </xdr:nvSpPr>
      <xdr:spPr>
        <a:xfrm>
          <a:off x="9192260" y="14245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CF06A59D-D342-48A1-8D6C-DBF26C41673E}"/>
            </a:ext>
          </a:extLst>
        </xdr:cNvPr>
        <xdr:cNvSpPr/>
      </xdr:nvSpPr>
      <xdr:spPr>
        <a:xfrm>
          <a:off x="8445500" y="142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A7FC42A7-C9F8-44D5-B67D-681A09C385B8}"/>
            </a:ext>
          </a:extLst>
        </xdr:cNvPr>
        <xdr:cNvSpPr/>
      </xdr:nvSpPr>
      <xdr:spPr>
        <a:xfrm>
          <a:off x="7670800" y="14271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CAB8F177-579F-4C5F-AC8B-ED736EAF75D8}"/>
            </a:ext>
          </a:extLst>
        </xdr:cNvPr>
        <xdr:cNvSpPr/>
      </xdr:nvSpPr>
      <xdr:spPr>
        <a:xfrm>
          <a:off x="687324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5B1AD832-28FB-4666-9D2F-ABF2CE7AFDEC}"/>
            </a:ext>
          </a:extLst>
        </xdr:cNvPr>
        <xdr:cNvSpPr/>
      </xdr:nvSpPr>
      <xdr:spPr>
        <a:xfrm>
          <a:off x="6098540" y="1425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93A208-0A19-41EA-AD63-D9B8E5CF0E9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0AB0C7C-2AC4-4AD6-A673-96460A36831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92FD8C-A130-4BC6-AA1E-ABC2A05BF5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97A367-0D4C-44CA-B95F-F3899366572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A5ACA4-BC94-4324-822A-06943BC602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29896</xdr:rowOff>
    </xdr:from>
    <xdr:to>
      <xdr:col>55</xdr:col>
      <xdr:colOff>50800</xdr:colOff>
      <xdr:row>86</xdr:row>
      <xdr:rowOff>131496</xdr:rowOff>
    </xdr:to>
    <xdr:sp macro="" textlink="">
      <xdr:nvSpPr>
        <xdr:cNvPr id="361" name="楕円 360">
          <a:extLst>
            <a:ext uri="{FF2B5EF4-FFF2-40B4-BE49-F238E27FC236}">
              <a16:creationId xmlns:a16="http://schemas.microsoft.com/office/drawing/2014/main" id="{C6616E61-F4B4-4D57-BCCE-845C1D8DD33C}"/>
            </a:ext>
          </a:extLst>
        </xdr:cNvPr>
        <xdr:cNvSpPr/>
      </xdr:nvSpPr>
      <xdr:spPr>
        <a:xfrm>
          <a:off x="9192260" y="14446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116273</xdr:rowOff>
    </xdr:from>
    <xdr:ext cx="469744" cy="259045"/>
    <xdr:sp macro="" textlink="">
      <xdr:nvSpPr>
        <xdr:cNvPr id="362" name="【公営住宅】&#10;一人当たり面積該当値テキスト">
          <a:extLst>
            <a:ext uri="{FF2B5EF4-FFF2-40B4-BE49-F238E27FC236}">
              <a16:creationId xmlns:a16="http://schemas.microsoft.com/office/drawing/2014/main" id="{7932D58E-E3CA-4C80-B6A3-E8A556D0A30B}"/>
            </a:ext>
          </a:extLst>
        </xdr:cNvPr>
        <xdr:cNvSpPr txBox="1"/>
      </xdr:nvSpPr>
      <xdr:spPr>
        <a:xfrm>
          <a:off x="9258300" y="143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30657</xdr:rowOff>
    </xdr:from>
    <xdr:to>
      <xdr:col>50</xdr:col>
      <xdr:colOff>165100</xdr:colOff>
      <xdr:row>86</xdr:row>
      <xdr:rowOff>132257</xdr:rowOff>
    </xdr:to>
    <xdr:sp macro="" textlink="">
      <xdr:nvSpPr>
        <xdr:cNvPr id="363" name="楕円 362">
          <a:extLst>
            <a:ext uri="{FF2B5EF4-FFF2-40B4-BE49-F238E27FC236}">
              <a16:creationId xmlns:a16="http://schemas.microsoft.com/office/drawing/2014/main" id="{8D8BB3B0-06B6-48A2-A1EC-E5755B6A7F7B}"/>
            </a:ext>
          </a:extLst>
        </xdr:cNvPr>
        <xdr:cNvSpPr/>
      </xdr:nvSpPr>
      <xdr:spPr>
        <a:xfrm>
          <a:off x="8445500" y="144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80696</xdr:rowOff>
    </xdr:from>
    <xdr:to>
      <xdr:col>55</xdr:col>
      <xdr:colOff>0</xdr:colOff>
      <xdr:row>86</xdr:row>
      <xdr:rowOff>81457</xdr:rowOff>
    </xdr:to>
    <xdr:cxnSp macro="">
      <xdr:nvCxnSpPr>
        <xdr:cNvPr id="364" name="直線コネクタ 363">
          <a:extLst>
            <a:ext uri="{FF2B5EF4-FFF2-40B4-BE49-F238E27FC236}">
              <a16:creationId xmlns:a16="http://schemas.microsoft.com/office/drawing/2014/main" id="{2849F7A5-DF90-47DF-8FF5-13B325569A82}"/>
            </a:ext>
          </a:extLst>
        </xdr:cNvPr>
        <xdr:cNvCxnSpPr/>
      </xdr:nvCxnSpPr>
      <xdr:spPr>
        <a:xfrm flipV="1">
          <a:off x="8496300" y="14497736"/>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31114</xdr:rowOff>
    </xdr:from>
    <xdr:to>
      <xdr:col>46</xdr:col>
      <xdr:colOff>38100</xdr:colOff>
      <xdr:row>86</xdr:row>
      <xdr:rowOff>132714</xdr:rowOff>
    </xdr:to>
    <xdr:sp macro="" textlink="">
      <xdr:nvSpPr>
        <xdr:cNvPr id="365" name="楕円 364">
          <a:extLst>
            <a:ext uri="{FF2B5EF4-FFF2-40B4-BE49-F238E27FC236}">
              <a16:creationId xmlns:a16="http://schemas.microsoft.com/office/drawing/2014/main" id="{56FC3422-FC1E-48BB-A2C0-586F7997E76E}"/>
            </a:ext>
          </a:extLst>
        </xdr:cNvPr>
        <xdr:cNvSpPr/>
      </xdr:nvSpPr>
      <xdr:spPr>
        <a:xfrm>
          <a:off x="7670800" y="14448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81457</xdr:rowOff>
    </xdr:from>
    <xdr:to>
      <xdr:col>50</xdr:col>
      <xdr:colOff>114300</xdr:colOff>
      <xdr:row>86</xdr:row>
      <xdr:rowOff>81914</xdr:rowOff>
    </xdr:to>
    <xdr:cxnSp macro="">
      <xdr:nvCxnSpPr>
        <xdr:cNvPr id="366" name="直線コネクタ 365">
          <a:extLst>
            <a:ext uri="{FF2B5EF4-FFF2-40B4-BE49-F238E27FC236}">
              <a16:creationId xmlns:a16="http://schemas.microsoft.com/office/drawing/2014/main" id="{267A690A-4376-4E57-8108-2CF6144DDAE3}"/>
            </a:ext>
          </a:extLst>
        </xdr:cNvPr>
        <xdr:cNvCxnSpPr/>
      </xdr:nvCxnSpPr>
      <xdr:spPr>
        <a:xfrm flipV="1">
          <a:off x="7713980" y="14498497"/>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xdr:rowOff>
    </xdr:from>
    <xdr:to>
      <xdr:col>41</xdr:col>
      <xdr:colOff>101600</xdr:colOff>
      <xdr:row>86</xdr:row>
      <xdr:rowOff>101702</xdr:rowOff>
    </xdr:to>
    <xdr:sp macro="" textlink="">
      <xdr:nvSpPr>
        <xdr:cNvPr id="367" name="楕円 366">
          <a:extLst>
            <a:ext uri="{FF2B5EF4-FFF2-40B4-BE49-F238E27FC236}">
              <a16:creationId xmlns:a16="http://schemas.microsoft.com/office/drawing/2014/main" id="{611D8731-F111-4563-BE1A-8DE500A17B9D}"/>
            </a:ext>
          </a:extLst>
        </xdr:cNvPr>
        <xdr:cNvSpPr/>
      </xdr:nvSpPr>
      <xdr:spPr>
        <a:xfrm>
          <a:off x="6873240" y="144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50902</xdr:rowOff>
    </xdr:from>
    <xdr:to>
      <xdr:col>45</xdr:col>
      <xdr:colOff>177800</xdr:colOff>
      <xdr:row>86</xdr:row>
      <xdr:rowOff>81914</xdr:rowOff>
    </xdr:to>
    <xdr:cxnSp macro="">
      <xdr:nvCxnSpPr>
        <xdr:cNvPr id="368" name="直線コネクタ 367">
          <a:extLst>
            <a:ext uri="{FF2B5EF4-FFF2-40B4-BE49-F238E27FC236}">
              <a16:creationId xmlns:a16="http://schemas.microsoft.com/office/drawing/2014/main" id="{AEBFFC13-B922-4674-9134-50070DF16AD1}"/>
            </a:ext>
          </a:extLst>
        </xdr:cNvPr>
        <xdr:cNvCxnSpPr/>
      </xdr:nvCxnSpPr>
      <xdr:spPr>
        <a:xfrm>
          <a:off x="6924040" y="14467942"/>
          <a:ext cx="78994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864</xdr:rowOff>
    </xdr:from>
    <xdr:to>
      <xdr:col>36</xdr:col>
      <xdr:colOff>165100</xdr:colOff>
      <xdr:row>86</xdr:row>
      <xdr:rowOff>102464</xdr:rowOff>
    </xdr:to>
    <xdr:sp macro="" textlink="">
      <xdr:nvSpPr>
        <xdr:cNvPr id="369" name="楕円 368">
          <a:extLst>
            <a:ext uri="{FF2B5EF4-FFF2-40B4-BE49-F238E27FC236}">
              <a16:creationId xmlns:a16="http://schemas.microsoft.com/office/drawing/2014/main" id="{E7AA9CDD-04B7-46B3-AFCC-BEC104B4DAEF}"/>
            </a:ext>
          </a:extLst>
        </xdr:cNvPr>
        <xdr:cNvSpPr/>
      </xdr:nvSpPr>
      <xdr:spPr>
        <a:xfrm>
          <a:off x="6098540" y="144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50902</xdr:rowOff>
    </xdr:from>
    <xdr:to>
      <xdr:col>41</xdr:col>
      <xdr:colOff>50800</xdr:colOff>
      <xdr:row>86</xdr:row>
      <xdr:rowOff>51664</xdr:rowOff>
    </xdr:to>
    <xdr:cxnSp macro="">
      <xdr:nvCxnSpPr>
        <xdr:cNvPr id="370" name="直線コネクタ 369">
          <a:extLst>
            <a:ext uri="{FF2B5EF4-FFF2-40B4-BE49-F238E27FC236}">
              <a16:creationId xmlns:a16="http://schemas.microsoft.com/office/drawing/2014/main" id="{50A34173-11F4-45FC-9101-2089FE44BF57}"/>
            </a:ext>
          </a:extLst>
        </xdr:cNvPr>
        <xdr:cNvCxnSpPr/>
      </xdr:nvCxnSpPr>
      <xdr:spPr>
        <a:xfrm flipV="1">
          <a:off x="6149340" y="1446794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92E12B4-BC69-4A47-8970-C479BCFD525D}"/>
            </a:ext>
          </a:extLst>
        </xdr:cNvPr>
        <xdr:cNvSpPr txBox="1"/>
      </xdr:nvSpPr>
      <xdr:spPr>
        <a:xfrm>
          <a:off x="8271587" y="140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A4930E71-BE61-4E68-B397-78969A44C946}"/>
            </a:ext>
          </a:extLst>
        </xdr:cNvPr>
        <xdr:cNvSpPr txBox="1"/>
      </xdr:nvSpPr>
      <xdr:spPr>
        <a:xfrm>
          <a:off x="7509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DD984DCC-53CB-49A8-ACDB-77782229CC3C}"/>
            </a:ext>
          </a:extLst>
        </xdr:cNvPr>
        <xdr:cNvSpPr txBox="1"/>
      </xdr:nvSpPr>
      <xdr:spPr>
        <a:xfrm>
          <a:off x="671202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F0443B0F-D159-4FA0-982A-4B8F8007A974}"/>
            </a:ext>
          </a:extLst>
        </xdr:cNvPr>
        <xdr:cNvSpPr txBox="1"/>
      </xdr:nvSpPr>
      <xdr:spPr>
        <a:xfrm>
          <a:off x="593732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123384</xdr:rowOff>
    </xdr:from>
    <xdr:ext cx="469744" cy="259045"/>
    <xdr:sp macro="" textlink="">
      <xdr:nvSpPr>
        <xdr:cNvPr id="375" name="n_1mainValue【公営住宅】&#10;一人当たり面積">
          <a:extLst>
            <a:ext uri="{FF2B5EF4-FFF2-40B4-BE49-F238E27FC236}">
              <a16:creationId xmlns:a16="http://schemas.microsoft.com/office/drawing/2014/main" id="{DF95C42C-32FB-4D64-ACB8-FE80A243992E}"/>
            </a:ext>
          </a:extLst>
        </xdr:cNvPr>
        <xdr:cNvSpPr txBox="1"/>
      </xdr:nvSpPr>
      <xdr:spPr>
        <a:xfrm>
          <a:off x="8271587" y="1454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123841</xdr:rowOff>
    </xdr:from>
    <xdr:ext cx="469744" cy="259045"/>
    <xdr:sp macro="" textlink="">
      <xdr:nvSpPr>
        <xdr:cNvPr id="376" name="n_2mainValue【公営住宅】&#10;一人当たり面積">
          <a:extLst>
            <a:ext uri="{FF2B5EF4-FFF2-40B4-BE49-F238E27FC236}">
              <a16:creationId xmlns:a16="http://schemas.microsoft.com/office/drawing/2014/main" id="{5EFBD830-11D1-43FB-A0E5-3BE818D07628}"/>
            </a:ext>
          </a:extLst>
        </xdr:cNvPr>
        <xdr:cNvSpPr txBox="1"/>
      </xdr:nvSpPr>
      <xdr:spPr>
        <a:xfrm>
          <a:off x="7509587" y="145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92829</xdr:rowOff>
    </xdr:from>
    <xdr:ext cx="469744" cy="259045"/>
    <xdr:sp macro="" textlink="">
      <xdr:nvSpPr>
        <xdr:cNvPr id="377" name="n_3mainValue【公営住宅】&#10;一人当たり面積">
          <a:extLst>
            <a:ext uri="{FF2B5EF4-FFF2-40B4-BE49-F238E27FC236}">
              <a16:creationId xmlns:a16="http://schemas.microsoft.com/office/drawing/2014/main" id="{35E0E214-CEDC-4795-B3B4-B8BEB5856808}"/>
            </a:ext>
          </a:extLst>
        </xdr:cNvPr>
        <xdr:cNvSpPr txBox="1"/>
      </xdr:nvSpPr>
      <xdr:spPr>
        <a:xfrm>
          <a:off x="6712027" y="145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93591</xdr:rowOff>
    </xdr:from>
    <xdr:ext cx="469744" cy="259045"/>
    <xdr:sp macro="" textlink="">
      <xdr:nvSpPr>
        <xdr:cNvPr id="378" name="n_4mainValue【公営住宅】&#10;一人当たり面積">
          <a:extLst>
            <a:ext uri="{FF2B5EF4-FFF2-40B4-BE49-F238E27FC236}">
              <a16:creationId xmlns:a16="http://schemas.microsoft.com/office/drawing/2014/main" id="{E1FE1DED-FE82-4D51-840E-C3853D4415E8}"/>
            </a:ext>
          </a:extLst>
        </xdr:cNvPr>
        <xdr:cNvSpPr txBox="1"/>
      </xdr:nvSpPr>
      <xdr:spPr>
        <a:xfrm>
          <a:off x="5937327" y="145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47C463B-660B-4F40-9D82-B2E57EA70E2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FFAEE14-7725-4B62-9AA7-EA2732BC33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6B83018-CB74-4E33-B421-D7C8760D4CD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FAFDFA8-C8DF-42B3-9658-B3FB36E33D8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99FA227-B1AB-4BD0-8A9A-C1FC4A4970C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A30EF0C-9FC6-42F6-8B69-C96A480CF47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CC88988-FDF3-4A54-A116-45713147973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2FFA367-31A5-4EBA-8BAE-88C38AF0AFB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13B9AF1-D672-4517-A69B-E2AB1E97C93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8216B75-E421-456B-A2B8-BB787ECDD64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EEC680B-749F-4478-8D30-E76E96A95A3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46C281C-153A-4EC9-8874-67A83748420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AE66F86-1B73-456C-AE60-D166C8FA379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9345F7C-2676-4159-B312-1B8C341D232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E8A1B16-35CB-418E-A573-3D5CE4A14B8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78260C5-822E-4049-8823-50B005A6167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84876EB-3E68-4C71-BB9A-ABE4B02BFD3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46ACF32-62F2-4230-8B9E-21FC66A7044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D111080-8B93-4149-B845-31275778BA2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5A8B7C3-576F-45A9-B6B5-8530CD1920B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1805A79-5D14-4A32-8C4A-E655D3D0465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5957C7E-0C45-48A6-8F60-7079B51E745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C68E52E-224C-45B6-B988-C3CD99823C5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B6C7800-AD87-4F98-87EC-BFF1E70C6CF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B05018BC-15F9-4951-AD65-3AA2358D5E4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F9E94A23-E76F-44A0-A61A-CE4E2ABCCCC2}"/>
            </a:ext>
          </a:extLst>
        </xdr:cNvPr>
        <xdr:cNvCxnSpPr/>
      </xdr:nvCxnSpPr>
      <xdr:spPr>
        <a:xfrm flipV="1">
          <a:off x="4086225" y="16787949"/>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54A6881-30AD-473C-9CEF-CD76122CEC3C}"/>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25CB958B-0366-48E8-8C26-D96F5870AE60}"/>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BB730F90-F36E-448A-9143-8393D10B439A}"/>
            </a:ext>
          </a:extLst>
        </xdr:cNvPr>
        <xdr:cNvSpPr txBox="1"/>
      </xdr:nvSpPr>
      <xdr:spPr>
        <a:xfrm>
          <a:off x="4124960" y="165707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5B496CFC-CD25-4B92-AEF6-4DC89A188596}"/>
            </a:ext>
          </a:extLst>
        </xdr:cNvPr>
        <xdr:cNvCxnSpPr/>
      </xdr:nvCxnSpPr>
      <xdr:spPr>
        <a:xfrm>
          <a:off x="402082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1CE0A5B1-9363-41D1-89F1-82CF6E4389BA}"/>
            </a:ext>
          </a:extLst>
        </xdr:cNvPr>
        <xdr:cNvSpPr txBox="1"/>
      </xdr:nvSpPr>
      <xdr:spPr>
        <a:xfrm>
          <a:off x="412496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53C6AA22-C8E2-413A-A5E8-2C6A03EBAFDC}"/>
            </a:ext>
          </a:extLst>
        </xdr:cNvPr>
        <xdr:cNvSpPr/>
      </xdr:nvSpPr>
      <xdr:spPr>
        <a:xfrm>
          <a:off x="403606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3D1B5DB6-02E3-4D74-AE09-37BD28945878}"/>
            </a:ext>
          </a:extLst>
        </xdr:cNvPr>
        <xdr:cNvSpPr/>
      </xdr:nvSpPr>
      <xdr:spPr>
        <a:xfrm>
          <a:off x="331216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C11A1310-B01B-4C92-9C88-EA3D612A927F}"/>
            </a:ext>
          </a:extLst>
        </xdr:cNvPr>
        <xdr:cNvSpPr/>
      </xdr:nvSpPr>
      <xdr:spPr>
        <a:xfrm>
          <a:off x="251460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CB29AB73-3032-4A2A-BBD4-021A4C99C231}"/>
            </a:ext>
          </a:extLst>
        </xdr:cNvPr>
        <xdr:cNvSpPr/>
      </xdr:nvSpPr>
      <xdr:spPr>
        <a:xfrm>
          <a:off x="17399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6109D850-23F4-427B-94A4-2DBCE5BBB587}"/>
            </a:ext>
          </a:extLst>
        </xdr:cNvPr>
        <xdr:cNvSpPr/>
      </xdr:nvSpPr>
      <xdr:spPr>
        <a:xfrm>
          <a:off x="96520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990608C-5640-4BBA-8350-FB2AF084214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69427AC-D9D2-41D8-B812-A687E7E71CB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837B1EB-31E7-4197-9F9D-643F76320CC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FDE897D-529F-43A9-B6A5-39F93AE8A97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96DFA0E-8693-4512-AE78-79F839536C0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0" name="楕円 419">
          <a:extLst>
            <a:ext uri="{FF2B5EF4-FFF2-40B4-BE49-F238E27FC236}">
              <a16:creationId xmlns:a16="http://schemas.microsoft.com/office/drawing/2014/main" id="{21C8A94E-E7A1-4FAC-B914-C197AC695884}"/>
            </a:ext>
          </a:extLst>
        </xdr:cNvPr>
        <xdr:cNvSpPr/>
      </xdr:nvSpPr>
      <xdr:spPr>
        <a:xfrm>
          <a:off x="403606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88A11702-B8C1-419A-92D2-FE84F790E0D3}"/>
            </a:ext>
          </a:extLst>
        </xdr:cNvPr>
        <xdr:cNvSpPr txBox="1"/>
      </xdr:nvSpPr>
      <xdr:spPr>
        <a:xfrm>
          <a:off x="412496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160927</xdr:rowOff>
    </xdr:from>
    <xdr:to>
      <xdr:col>20</xdr:col>
      <xdr:colOff>38100</xdr:colOff>
      <xdr:row>105</xdr:row>
      <xdr:rowOff>91077</xdr:rowOff>
    </xdr:to>
    <xdr:sp macro="" textlink="">
      <xdr:nvSpPr>
        <xdr:cNvPr id="422" name="楕円 421">
          <a:extLst>
            <a:ext uri="{FF2B5EF4-FFF2-40B4-BE49-F238E27FC236}">
              <a16:creationId xmlns:a16="http://schemas.microsoft.com/office/drawing/2014/main" id="{310B6EB8-A174-4310-8FAF-89AC40B06486}"/>
            </a:ext>
          </a:extLst>
        </xdr:cNvPr>
        <xdr:cNvSpPr/>
      </xdr:nvSpPr>
      <xdr:spPr>
        <a:xfrm>
          <a:off x="3312160" y="1759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40277</xdr:rowOff>
    </xdr:from>
    <xdr:to>
      <xdr:col>24</xdr:col>
      <xdr:colOff>63500</xdr:colOff>
      <xdr:row>105</xdr:row>
      <xdr:rowOff>76200</xdr:rowOff>
    </xdr:to>
    <xdr:cxnSp macro="">
      <xdr:nvCxnSpPr>
        <xdr:cNvPr id="423" name="直線コネクタ 422">
          <a:extLst>
            <a:ext uri="{FF2B5EF4-FFF2-40B4-BE49-F238E27FC236}">
              <a16:creationId xmlns:a16="http://schemas.microsoft.com/office/drawing/2014/main" id="{8763D414-B615-4AB9-A56F-54A031A1D22C}"/>
            </a:ext>
          </a:extLst>
        </xdr:cNvPr>
        <xdr:cNvCxnSpPr/>
      </xdr:nvCxnSpPr>
      <xdr:spPr>
        <a:xfrm>
          <a:off x="3355340" y="1764247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77651</xdr:rowOff>
    </xdr:from>
    <xdr:to>
      <xdr:col>15</xdr:col>
      <xdr:colOff>101600</xdr:colOff>
      <xdr:row>105</xdr:row>
      <xdr:rowOff>7801</xdr:rowOff>
    </xdr:to>
    <xdr:sp macro="" textlink="">
      <xdr:nvSpPr>
        <xdr:cNvPr id="424" name="楕円 423">
          <a:extLst>
            <a:ext uri="{FF2B5EF4-FFF2-40B4-BE49-F238E27FC236}">
              <a16:creationId xmlns:a16="http://schemas.microsoft.com/office/drawing/2014/main" id="{EAED91FD-30B0-491C-8A2D-7FD57CAFA475}"/>
            </a:ext>
          </a:extLst>
        </xdr:cNvPr>
        <xdr:cNvSpPr/>
      </xdr:nvSpPr>
      <xdr:spPr>
        <a:xfrm>
          <a:off x="251460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128451</xdr:rowOff>
    </xdr:from>
    <xdr:to>
      <xdr:col>19</xdr:col>
      <xdr:colOff>177800</xdr:colOff>
      <xdr:row>105</xdr:row>
      <xdr:rowOff>40277</xdr:rowOff>
    </xdr:to>
    <xdr:cxnSp macro="">
      <xdr:nvCxnSpPr>
        <xdr:cNvPr id="425" name="直線コネクタ 424">
          <a:extLst>
            <a:ext uri="{FF2B5EF4-FFF2-40B4-BE49-F238E27FC236}">
              <a16:creationId xmlns:a16="http://schemas.microsoft.com/office/drawing/2014/main" id="{97F5E98B-86C7-4818-859A-BC29C128D859}"/>
            </a:ext>
          </a:extLst>
        </xdr:cNvPr>
        <xdr:cNvCxnSpPr/>
      </xdr:nvCxnSpPr>
      <xdr:spPr>
        <a:xfrm>
          <a:off x="2565400" y="17563011"/>
          <a:ext cx="78994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26" name="楕円 425">
          <a:extLst>
            <a:ext uri="{FF2B5EF4-FFF2-40B4-BE49-F238E27FC236}">
              <a16:creationId xmlns:a16="http://schemas.microsoft.com/office/drawing/2014/main" id="{0B42CCC3-087D-4F88-9DF6-8EEEA4705127}"/>
            </a:ext>
          </a:extLst>
        </xdr:cNvPr>
        <xdr:cNvSpPr/>
      </xdr:nvSpPr>
      <xdr:spPr>
        <a:xfrm>
          <a:off x="173990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128451</xdr:rowOff>
    </xdr:from>
    <xdr:to>
      <xdr:col>15</xdr:col>
      <xdr:colOff>50800</xdr:colOff>
      <xdr:row>105</xdr:row>
      <xdr:rowOff>33745</xdr:rowOff>
    </xdr:to>
    <xdr:cxnSp macro="">
      <xdr:nvCxnSpPr>
        <xdr:cNvPr id="427" name="直線コネクタ 426">
          <a:extLst>
            <a:ext uri="{FF2B5EF4-FFF2-40B4-BE49-F238E27FC236}">
              <a16:creationId xmlns:a16="http://schemas.microsoft.com/office/drawing/2014/main" id="{8B06ACBE-960C-4C26-A1C9-23CFD04BF5D9}"/>
            </a:ext>
          </a:extLst>
        </xdr:cNvPr>
        <xdr:cNvCxnSpPr/>
      </xdr:nvCxnSpPr>
      <xdr:spPr>
        <a:xfrm flipV="1">
          <a:off x="1790700" y="17563011"/>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28" name="楕円 427">
          <a:extLst>
            <a:ext uri="{FF2B5EF4-FFF2-40B4-BE49-F238E27FC236}">
              <a16:creationId xmlns:a16="http://schemas.microsoft.com/office/drawing/2014/main" id="{70D2688F-0D1A-447C-A091-407DCD6D225D}"/>
            </a:ext>
          </a:extLst>
        </xdr:cNvPr>
        <xdr:cNvSpPr/>
      </xdr:nvSpPr>
      <xdr:spPr>
        <a:xfrm>
          <a:off x="965200" y="17548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164374</xdr:rowOff>
    </xdr:from>
    <xdr:to>
      <xdr:col>10</xdr:col>
      <xdr:colOff>114300</xdr:colOff>
      <xdr:row>105</xdr:row>
      <xdr:rowOff>33745</xdr:rowOff>
    </xdr:to>
    <xdr:cxnSp macro="">
      <xdr:nvCxnSpPr>
        <xdr:cNvPr id="429" name="直線コネクタ 428">
          <a:extLst>
            <a:ext uri="{FF2B5EF4-FFF2-40B4-BE49-F238E27FC236}">
              <a16:creationId xmlns:a16="http://schemas.microsoft.com/office/drawing/2014/main" id="{304B8317-DEA2-4478-AE58-7DE7AC7E253C}"/>
            </a:ext>
          </a:extLst>
        </xdr:cNvPr>
        <xdr:cNvCxnSpPr/>
      </xdr:nvCxnSpPr>
      <xdr:spPr>
        <a:xfrm>
          <a:off x="1008380" y="17598934"/>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a:extLst>
            <a:ext uri="{FF2B5EF4-FFF2-40B4-BE49-F238E27FC236}">
              <a16:creationId xmlns:a16="http://schemas.microsoft.com/office/drawing/2014/main" id="{1E8315AC-AAF9-422D-81FF-044ACBBC8FB5}"/>
            </a:ext>
          </a:extLst>
        </xdr:cNvPr>
        <xdr:cNvSpPr txBox="1"/>
      </xdr:nvSpPr>
      <xdr:spPr>
        <a:xfrm>
          <a:off x="317056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FF7DF2F7-16C2-4BF8-B865-BFB903AAB4D6}"/>
            </a:ext>
          </a:extLst>
        </xdr:cNvPr>
        <xdr:cNvSpPr txBox="1"/>
      </xdr:nvSpPr>
      <xdr:spPr>
        <a:xfrm>
          <a:off x="238570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5C0C5EC1-4BB2-4167-BD49-D439F0C33CE1}"/>
            </a:ext>
          </a:extLst>
        </xdr:cNvPr>
        <xdr:cNvSpPr txBox="1"/>
      </xdr:nvSpPr>
      <xdr:spPr>
        <a:xfrm>
          <a:off x="16110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6951F8EC-F3C9-4DE9-814F-541DA3E51DA8}"/>
            </a:ext>
          </a:extLst>
        </xdr:cNvPr>
        <xdr:cNvSpPr txBox="1"/>
      </xdr:nvSpPr>
      <xdr:spPr>
        <a:xfrm>
          <a:off x="8363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82204</xdr:rowOff>
    </xdr:from>
    <xdr:ext cx="405111" cy="259045"/>
    <xdr:sp macro="" textlink="">
      <xdr:nvSpPr>
        <xdr:cNvPr id="434" name="n_1mainValue【港湾・漁港】&#10;有形固定資産減価償却率">
          <a:extLst>
            <a:ext uri="{FF2B5EF4-FFF2-40B4-BE49-F238E27FC236}">
              <a16:creationId xmlns:a16="http://schemas.microsoft.com/office/drawing/2014/main" id="{A65A2C7B-360A-41BA-A028-3F323CF979A7}"/>
            </a:ext>
          </a:extLst>
        </xdr:cNvPr>
        <xdr:cNvSpPr txBox="1"/>
      </xdr:nvSpPr>
      <xdr:spPr>
        <a:xfrm>
          <a:off x="317056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35" name="n_2mainValue【港湾・漁港】&#10;有形固定資産減価償却率">
          <a:extLst>
            <a:ext uri="{FF2B5EF4-FFF2-40B4-BE49-F238E27FC236}">
              <a16:creationId xmlns:a16="http://schemas.microsoft.com/office/drawing/2014/main" id="{DD64133B-48E1-4FBA-8655-C8CB81BDCC68}"/>
            </a:ext>
          </a:extLst>
        </xdr:cNvPr>
        <xdr:cNvSpPr txBox="1"/>
      </xdr:nvSpPr>
      <xdr:spPr>
        <a:xfrm>
          <a:off x="23857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101072</xdr:rowOff>
    </xdr:from>
    <xdr:ext cx="405111" cy="259045"/>
    <xdr:sp macro="" textlink="">
      <xdr:nvSpPr>
        <xdr:cNvPr id="436" name="n_3mainValue【港湾・漁港】&#10;有形固定資産減価償却率">
          <a:extLst>
            <a:ext uri="{FF2B5EF4-FFF2-40B4-BE49-F238E27FC236}">
              <a16:creationId xmlns:a16="http://schemas.microsoft.com/office/drawing/2014/main" id="{112C2C6C-4BD5-4655-ADED-B7A716BB31FD}"/>
            </a:ext>
          </a:extLst>
        </xdr:cNvPr>
        <xdr:cNvSpPr txBox="1"/>
      </xdr:nvSpPr>
      <xdr:spPr>
        <a:xfrm>
          <a:off x="161100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7" name="n_4mainValue【港湾・漁港】&#10;有形固定資産減価償却率">
          <a:extLst>
            <a:ext uri="{FF2B5EF4-FFF2-40B4-BE49-F238E27FC236}">
              <a16:creationId xmlns:a16="http://schemas.microsoft.com/office/drawing/2014/main" id="{E5998A28-1FAC-4800-B8FB-1B7D5D30BB7F}"/>
            </a:ext>
          </a:extLst>
        </xdr:cNvPr>
        <xdr:cNvSpPr txBox="1"/>
      </xdr:nvSpPr>
      <xdr:spPr>
        <a:xfrm>
          <a:off x="8363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5A7A5F-900B-4C33-BE94-2C9C4A956CF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D5DEFD7-C638-4E55-B463-DDAD631091A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D254EFCC-9940-42F3-BF5D-8625BF1B85A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B326327-30BC-4186-BD35-7D2978AF9D8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6AA35FA-CDD3-4E99-8CD9-BE9F97BBBCA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B7BA957-9228-48BB-BFB0-436A5873473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D52D54E-F62E-45C2-8E14-E54A171C85B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7D8429E-5D85-4B8C-B168-5AFA91D4B80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9DAB4E0-4166-4F6F-B32B-84CD787F759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42E570C-4FC5-46F7-8E42-CAAF1D124DE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515436F2-7301-423D-B1D0-6E353984D78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EB741100-2C3E-4A03-8E17-7C03EA8DD02D}"/>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69F259C-B74C-4FA4-BD0E-46907ED7611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6D2FF90C-8FC7-4AD6-A544-ED68F4840B59}"/>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A2DB96DD-B1A0-4950-8673-95C3F2A2816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4B4E14C5-C21C-4D85-B0D6-4202438FCADA}"/>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E74D0AF-3B7C-49D5-9D41-4832C66436D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905083DA-2407-4394-A67D-6D4E64D9571C}"/>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8F70E80-1F49-45D0-8E38-EE8C43C75FA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62967A99-BF6B-48C9-A962-1437DA26E76F}"/>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414C5B0-B5DD-42C0-928F-420937333FE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EB47FF66-C77B-49CC-93BA-73579F4A164C}"/>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7120AABA-39CA-4183-8576-5952DC4B769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1066F72A-2058-4F0A-BE28-8A6B21FCE7CD}"/>
            </a:ext>
          </a:extLst>
        </xdr:cNvPr>
        <xdr:cNvCxnSpPr/>
      </xdr:nvCxnSpPr>
      <xdr:spPr>
        <a:xfrm flipV="1">
          <a:off x="9219565" y="16940565"/>
          <a:ext cx="0" cy="131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879B401A-1C37-4B49-8E15-5CE6680DEC47}"/>
            </a:ext>
          </a:extLst>
        </xdr:cNvPr>
        <xdr:cNvSpPr txBox="1"/>
      </xdr:nvSpPr>
      <xdr:spPr>
        <a:xfrm>
          <a:off x="925830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C99902A8-02E3-4DAF-B831-55F2D7CDD001}"/>
            </a:ext>
          </a:extLst>
        </xdr:cNvPr>
        <xdr:cNvCxnSpPr/>
      </xdr:nvCxnSpPr>
      <xdr:spPr>
        <a:xfrm>
          <a:off x="915416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63A02DF6-F6BA-498C-A9BA-2871299B0114}"/>
            </a:ext>
          </a:extLst>
        </xdr:cNvPr>
        <xdr:cNvSpPr txBox="1"/>
      </xdr:nvSpPr>
      <xdr:spPr>
        <a:xfrm>
          <a:off x="9258300" y="1672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912DDDDA-1C14-4989-B8CD-03DC2E399657}"/>
            </a:ext>
          </a:extLst>
        </xdr:cNvPr>
        <xdr:cNvCxnSpPr/>
      </xdr:nvCxnSpPr>
      <xdr:spPr>
        <a:xfrm>
          <a:off x="9154160" y="16940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C6CB3962-8389-4337-A78B-153C66D3658E}"/>
            </a:ext>
          </a:extLst>
        </xdr:cNvPr>
        <xdr:cNvSpPr txBox="1"/>
      </xdr:nvSpPr>
      <xdr:spPr>
        <a:xfrm>
          <a:off x="9258300" y="17901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C90F5897-E822-4319-AED0-03AD51FB561E}"/>
            </a:ext>
          </a:extLst>
        </xdr:cNvPr>
        <xdr:cNvSpPr/>
      </xdr:nvSpPr>
      <xdr:spPr>
        <a:xfrm>
          <a:off x="9192260" y="17923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8BDA4802-21D3-47FE-83E4-469A0B6A16EC}"/>
            </a:ext>
          </a:extLst>
        </xdr:cNvPr>
        <xdr:cNvSpPr/>
      </xdr:nvSpPr>
      <xdr:spPr>
        <a:xfrm>
          <a:off x="8445500" y="179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D34D0CBE-EA4D-439B-B99E-D85E68ABFBD0}"/>
            </a:ext>
          </a:extLst>
        </xdr:cNvPr>
        <xdr:cNvSpPr/>
      </xdr:nvSpPr>
      <xdr:spPr>
        <a:xfrm>
          <a:off x="7670800" y="17825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60D3A696-4451-4E8F-BF5F-1FF87AF793FF}"/>
            </a:ext>
          </a:extLst>
        </xdr:cNvPr>
        <xdr:cNvSpPr/>
      </xdr:nvSpPr>
      <xdr:spPr>
        <a:xfrm>
          <a:off x="6873240" y="17854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92D6E8B1-9E72-49C0-B871-D496DE194816}"/>
            </a:ext>
          </a:extLst>
        </xdr:cNvPr>
        <xdr:cNvSpPr/>
      </xdr:nvSpPr>
      <xdr:spPr>
        <a:xfrm>
          <a:off x="6098540" y="1788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1B680A-725C-43F7-B5C1-63DEAD51614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891ED7D-4CB2-4335-8F8D-C22EA128815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B1213CF-DE7F-460B-9E8B-33FD1B410B2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8B8021C-AB04-42AD-BA68-B37DE130C47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B95088F-E538-4AFA-B403-67E98DA508E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69768</xdr:rowOff>
    </xdr:from>
    <xdr:to>
      <xdr:col>55</xdr:col>
      <xdr:colOff>50800</xdr:colOff>
      <xdr:row>106</xdr:row>
      <xdr:rowOff>171368</xdr:rowOff>
    </xdr:to>
    <xdr:sp macro="" textlink="">
      <xdr:nvSpPr>
        <xdr:cNvPr id="477" name="楕円 476">
          <a:extLst>
            <a:ext uri="{FF2B5EF4-FFF2-40B4-BE49-F238E27FC236}">
              <a16:creationId xmlns:a16="http://schemas.microsoft.com/office/drawing/2014/main" id="{C7A48A0D-DB01-4B63-9CA6-514FE92BC97C}"/>
            </a:ext>
          </a:extLst>
        </xdr:cNvPr>
        <xdr:cNvSpPr/>
      </xdr:nvSpPr>
      <xdr:spPr>
        <a:xfrm>
          <a:off x="9192260" y="17839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92645</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8CA3731A-5E28-405B-9140-7AFBD5DD5791}"/>
            </a:ext>
          </a:extLst>
        </xdr:cNvPr>
        <xdr:cNvSpPr txBox="1"/>
      </xdr:nvSpPr>
      <xdr:spPr>
        <a:xfrm>
          <a:off x="9258300" y="1769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79132</xdr:rowOff>
    </xdr:from>
    <xdr:to>
      <xdr:col>50</xdr:col>
      <xdr:colOff>165100</xdr:colOff>
      <xdr:row>107</xdr:row>
      <xdr:rowOff>9282</xdr:rowOff>
    </xdr:to>
    <xdr:sp macro="" textlink="">
      <xdr:nvSpPr>
        <xdr:cNvPr id="479" name="楕円 478">
          <a:extLst>
            <a:ext uri="{FF2B5EF4-FFF2-40B4-BE49-F238E27FC236}">
              <a16:creationId xmlns:a16="http://schemas.microsoft.com/office/drawing/2014/main" id="{C575A63E-5908-4916-8EE5-48CC58319B1E}"/>
            </a:ext>
          </a:extLst>
        </xdr:cNvPr>
        <xdr:cNvSpPr/>
      </xdr:nvSpPr>
      <xdr:spPr>
        <a:xfrm>
          <a:off x="8445500" y="1784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120568</xdr:rowOff>
    </xdr:from>
    <xdr:to>
      <xdr:col>55</xdr:col>
      <xdr:colOff>0</xdr:colOff>
      <xdr:row>106</xdr:row>
      <xdr:rowOff>129932</xdr:rowOff>
    </xdr:to>
    <xdr:cxnSp macro="">
      <xdr:nvCxnSpPr>
        <xdr:cNvPr id="480" name="直線コネクタ 479">
          <a:extLst>
            <a:ext uri="{FF2B5EF4-FFF2-40B4-BE49-F238E27FC236}">
              <a16:creationId xmlns:a16="http://schemas.microsoft.com/office/drawing/2014/main" id="{FDD0C81D-605E-4B09-98D7-C521DAB862FF}"/>
            </a:ext>
          </a:extLst>
        </xdr:cNvPr>
        <xdr:cNvCxnSpPr/>
      </xdr:nvCxnSpPr>
      <xdr:spPr>
        <a:xfrm flipV="1">
          <a:off x="8496300" y="17890408"/>
          <a:ext cx="7239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29113</xdr:rowOff>
    </xdr:from>
    <xdr:to>
      <xdr:col>46</xdr:col>
      <xdr:colOff>38100</xdr:colOff>
      <xdr:row>106</xdr:row>
      <xdr:rowOff>130713</xdr:rowOff>
    </xdr:to>
    <xdr:sp macro="" textlink="">
      <xdr:nvSpPr>
        <xdr:cNvPr id="481" name="楕円 480">
          <a:extLst>
            <a:ext uri="{FF2B5EF4-FFF2-40B4-BE49-F238E27FC236}">
              <a16:creationId xmlns:a16="http://schemas.microsoft.com/office/drawing/2014/main" id="{253DA8DB-32B1-43B0-AE71-449E56CD97A3}"/>
            </a:ext>
          </a:extLst>
        </xdr:cNvPr>
        <xdr:cNvSpPr/>
      </xdr:nvSpPr>
      <xdr:spPr>
        <a:xfrm>
          <a:off x="7670800" y="17798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79913</xdr:rowOff>
    </xdr:from>
    <xdr:to>
      <xdr:col>50</xdr:col>
      <xdr:colOff>114300</xdr:colOff>
      <xdr:row>106</xdr:row>
      <xdr:rowOff>129932</xdr:rowOff>
    </xdr:to>
    <xdr:cxnSp macro="">
      <xdr:nvCxnSpPr>
        <xdr:cNvPr id="482" name="直線コネクタ 481">
          <a:extLst>
            <a:ext uri="{FF2B5EF4-FFF2-40B4-BE49-F238E27FC236}">
              <a16:creationId xmlns:a16="http://schemas.microsoft.com/office/drawing/2014/main" id="{C603DA4A-2630-4D2D-80C4-03AF76B17EE9}"/>
            </a:ext>
          </a:extLst>
        </xdr:cNvPr>
        <xdr:cNvCxnSpPr/>
      </xdr:nvCxnSpPr>
      <xdr:spPr>
        <a:xfrm>
          <a:off x="7713980" y="17849753"/>
          <a:ext cx="78232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75569</xdr:rowOff>
    </xdr:from>
    <xdr:to>
      <xdr:col>41</xdr:col>
      <xdr:colOff>101600</xdr:colOff>
      <xdr:row>109</xdr:row>
      <xdr:rowOff>5719</xdr:rowOff>
    </xdr:to>
    <xdr:sp macro="" textlink="">
      <xdr:nvSpPr>
        <xdr:cNvPr id="483" name="楕円 482">
          <a:extLst>
            <a:ext uri="{FF2B5EF4-FFF2-40B4-BE49-F238E27FC236}">
              <a16:creationId xmlns:a16="http://schemas.microsoft.com/office/drawing/2014/main" id="{27751A75-B87A-45D1-9257-97B126269D8F}"/>
            </a:ext>
          </a:extLst>
        </xdr:cNvPr>
        <xdr:cNvSpPr/>
      </xdr:nvSpPr>
      <xdr:spPr>
        <a:xfrm>
          <a:off x="6873240" y="1818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79913</xdr:rowOff>
    </xdr:from>
    <xdr:to>
      <xdr:col>45</xdr:col>
      <xdr:colOff>177800</xdr:colOff>
      <xdr:row>108</xdr:row>
      <xdr:rowOff>126369</xdr:rowOff>
    </xdr:to>
    <xdr:cxnSp macro="">
      <xdr:nvCxnSpPr>
        <xdr:cNvPr id="484" name="直線コネクタ 483">
          <a:extLst>
            <a:ext uri="{FF2B5EF4-FFF2-40B4-BE49-F238E27FC236}">
              <a16:creationId xmlns:a16="http://schemas.microsoft.com/office/drawing/2014/main" id="{3755865B-F3F3-4DDD-A468-1FE7F33E4112}"/>
            </a:ext>
          </a:extLst>
        </xdr:cNvPr>
        <xdr:cNvCxnSpPr/>
      </xdr:nvCxnSpPr>
      <xdr:spPr>
        <a:xfrm flipV="1">
          <a:off x="6924040" y="17849753"/>
          <a:ext cx="789940" cy="3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75902</xdr:rowOff>
    </xdr:from>
    <xdr:to>
      <xdr:col>36</xdr:col>
      <xdr:colOff>165100</xdr:colOff>
      <xdr:row>109</xdr:row>
      <xdr:rowOff>6052</xdr:rowOff>
    </xdr:to>
    <xdr:sp macro="" textlink="">
      <xdr:nvSpPr>
        <xdr:cNvPr id="485" name="楕円 484">
          <a:extLst>
            <a:ext uri="{FF2B5EF4-FFF2-40B4-BE49-F238E27FC236}">
              <a16:creationId xmlns:a16="http://schemas.microsoft.com/office/drawing/2014/main" id="{1CA55DA4-3C64-41B6-97FE-70DC6D962585}"/>
            </a:ext>
          </a:extLst>
        </xdr:cNvPr>
        <xdr:cNvSpPr/>
      </xdr:nvSpPr>
      <xdr:spPr>
        <a:xfrm>
          <a:off x="6098540" y="18181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126369</xdr:rowOff>
    </xdr:from>
    <xdr:to>
      <xdr:col>41</xdr:col>
      <xdr:colOff>50800</xdr:colOff>
      <xdr:row>108</xdr:row>
      <xdr:rowOff>126702</xdr:rowOff>
    </xdr:to>
    <xdr:cxnSp macro="">
      <xdr:nvCxnSpPr>
        <xdr:cNvPr id="486" name="直線コネクタ 485">
          <a:extLst>
            <a:ext uri="{FF2B5EF4-FFF2-40B4-BE49-F238E27FC236}">
              <a16:creationId xmlns:a16="http://schemas.microsoft.com/office/drawing/2014/main" id="{7D25AD62-F2BC-437C-98E7-3CF5022CFC99}"/>
            </a:ext>
          </a:extLst>
        </xdr:cNvPr>
        <xdr:cNvCxnSpPr/>
      </xdr:nvCxnSpPr>
      <xdr:spPr>
        <a:xfrm flipV="1">
          <a:off x="6149340" y="18231489"/>
          <a:ext cx="7747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B8B204BB-5294-47BE-8D82-285A6B704A4B}"/>
            </a:ext>
          </a:extLst>
        </xdr:cNvPr>
        <xdr:cNvSpPr txBox="1"/>
      </xdr:nvSpPr>
      <xdr:spPr>
        <a:xfrm>
          <a:off x="8214575" y="180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148059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FE3FA71B-7F06-4F82-9791-DC44587BC55F}"/>
            </a:ext>
          </a:extLst>
        </xdr:cNvPr>
        <xdr:cNvSpPr txBox="1"/>
      </xdr:nvSpPr>
      <xdr:spPr>
        <a:xfrm>
          <a:off x="7399365" y="17917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8F96096-5B9B-4E6A-AC40-D397BB099DE9}"/>
            </a:ext>
          </a:extLst>
        </xdr:cNvPr>
        <xdr:cNvSpPr txBox="1"/>
      </xdr:nvSpPr>
      <xdr:spPr>
        <a:xfrm>
          <a:off x="6670255" y="176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3FFCB489-AA5C-4BA1-B8DA-7A0EB8F7AA51}"/>
            </a:ext>
          </a:extLst>
        </xdr:cNvPr>
        <xdr:cNvSpPr txBox="1"/>
      </xdr:nvSpPr>
      <xdr:spPr>
        <a:xfrm>
          <a:off x="5872695" y="1766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25809</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B641C7B2-544D-47C7-96D5-8BD03CAE296E}"/>
            </a:ext>
          </a:extLst>
        </xdr:cNvPr>
        <xdr:cNvSpPr txBox="1"/>
      </xdr:nvSpPr>
      <xdr:spPr>
        <a:xfrm>
          <a:off x="8214575" y="17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147240</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15227712-D2F7-49D8-826E-484A4F110E3D}"/>
            </a:ext>
          </a:extLst>
        </xdr:cNvPr>
        <xdr:cNvSpPr txBox="1"/>
      </xdr:nvSpPr>
      <xdr:spPr>
        <a:xfrm>
          <a:off x="7399365" y="17581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168296</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D82C8100-6A2A-417E-A602-16C4C9F8DF27}"/>
            </a:ext>
          </a:extLst>
        </xdr:cNvPr>
        <xdr:cNvSpPr txBox="1"/>
      </xdr:nvSpPr>
      <xdr:spPr>
        <a:xfrm>
          <a:off x="6702571" y="182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168629</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2FCCE59-4228-42A4-BF18-1832D3EE53FB}"/>
            </a:ext>
          </a:extLst>
        </xdr:cNvPr>
        <xdr:cNvSpPr txBox="1"/>
      </xdr:nvSpPr>
      <xdr:spPr>
        <a:xfrm>
          <a:off x="5905011" y="182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85CEB34-A463-4D47-B78A-833E53E8855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9430C65-B2E1-4357-B28F-2F861B75F63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48B3E46-41BF-42EB-96EC-6CD7A29CFED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262F7FB-568F-4C8A-A988-9436C01464B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BA02E80-FEDB-4047-88D8-12499F3FDD4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52110E5-90F3-4509-8348-3968F5F16AF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CCD964C-A5D2-432C-B4A2-F3DDC79DBBE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D0C450C-0699-4329-9CBC-F7DCBEA75F3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255C7C7-2199-469F-A729-A3B5B80BEC6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235AD37-00AD-4EC8-AE08-AD5C8FF54AE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1C32E4D-18F8-4212-AC31-1DC6E68DF56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5F83926-BCF7-46D6-8BB6-FF1F00F7004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D609B5A4-5FB7-44EB-A2C2-4F94CD47EF4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7F53FB64-00E1-4FEE-8356-05F913BA2EE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BB595CC9-6180-451E-A4EB-A7DD78547DE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4B5920E0-1CCC-44E9-A619-D55F82F6132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65AD0AE-3AA1-4371-BF01-24A98E338C5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448F632F-D6D7-408A-8980-ECDF89DA350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4944116F-C90A-4AB3-B906-DDB1FF6ABA3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B9549517-9C4A-4176-A0A2-874C85FD3A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CED332E-7BEC-491A-B55B-44378AAD4FF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238427B-1C40-431C-A745-3FFAD548B0E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EBAB32E-EC06-4D16-9A04-D2F8FDB41D0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FCAE35A5-EEDF-4253-A7FE-59228F810F3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18725A02-0C01-4552-8BA9-6605B9ECBE6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D46F092-2E5F-48B7-B90E-37AA320E7B84}"/>
            </a:ext>
          </a:extLst>
        </xdr:cNvPr>
        <xdr:cNvCxnSpPr/>
      </xdr:nvCxnSpPr>
      <xdr:spPr>
        <a:xfrm flipV="1">
          <a:off x="14375764" y="574493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B4E9329E-67E1-486E-A12C-319BBD6BE3E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943D1C-BAAD-4E0D-8004-D3E93DA6ADD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799EDF8B-9C72-4B2A-B7E3-BE485716459B}"/>
            </a:ext>
          </a:extLst>
        </xdr:cNvPr>
        <xdr:cNvSpPr txBox="1"/>
      </xdr:nvSpPr>
      <xdr:spPr>
        <a:xfrm>
          <a:off x="144145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5B6272E0-E4BA-41ED-8986-C049DB9F4BBE}"/>
            </a:ext>
          </a:extLst>
        </xdr:cNvPr>
        <xdr:cNvCxnSpPr/>
      </xdr:nvCxnSpPr>
      <xdr:spPr>
        <a:xfrm>
          <a:off x="1428750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9A9E74FF-F718-4E14-905E-B2554226EED1}"/>
            </a:ext>
          </a:extLst>
        </xdr:cNvPr>
        <xdr:cNvSpPr txBox="1"/>
      </xdr:nvSpPr>
      <xdr:spPr>
        <a:xfrm>
          <a:off x="14414500"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B435BF66-521B-4E3A-8A96-E2DCC6D7C71B}"/>
            </a:ext>
          </a:extLst>
        </xdr:cNvPr>
        <xdr:cNvSpPr/>
      </xdr:nvSpPr>
      <xdr:spPr>
        <a:xfrm>
          <a:off x="14325600" y="628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F0C3BD5B-083A-4017-A5A9-80FA352779F7}"/>
            </a:ext>
          </a:extLst>
        </xdr:cNvPr>
        <xdr:cNvSpPr/>
      </xdr:nvSpPr>
      <xdr:spPr>
        <a:xfrm>
          <a:off x="135788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7F58AF7D-D341-476F-8458-531C25E1E27B}"/>
            </a:ext>
          </a:extLst>
        </xdr:cNvPr>
        <xdr:cNvSpPr/>
      </xdr:nvSpPr>
      <xdr:spPr>
        <a:xfrm>
          <a:off x="128041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1115B295-39D0-4C33-AB12-5DFC8F8AD9D7}"/>
            </a:ext>
          </a:extLst>
        </xdr:cNvPr>
        <xdr:cNvSpPr/>
      </xdr:nvSpPr>
      <xdr:spPr>
        <a:xfrm>
          <a:off x="12029440" y="623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51997C43-58FE-4A99-AC96-FBC6553A56B1}"/>
            </a:ext>
          </a:extLst>
        </xdr:cNvPr>
        <xdr:cNvSpPr/>
      </xdr:nvSpPr>
      <xdr:spPr>
        <a:xfrm>
          <a:off x="112318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C155F01-65E4-4925-8972-5A0CDDCCF2A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6546DB8-4604-47B4-B138-8524BF6B9B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C0AE237-8D89-4BBB-B3E9-E3166BE0616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66E12F1-410F-4E5D-B9E4-A5987C9BAFA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E1C8DA3-9908-4456-B5F5-5985F50A884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6" name="楕円 535">
          <a:extLst>
            <a:ext uri="{FF2B5EF4-FFF2-40B4-BE49-F238E27FC236}">
              <a16:creationId xmlns:a16="http://schemas.microsoft.com/office/drawing/2014/main" id="{3CA56F4D-AA45-4FE7-A0DE-3939DF1F0854}"/>
            </a:ext>
          </a:extLst>
        </xdr:cNvPr>
        <xdr:cNvSpPr/>
      </xdr:nvSpPr>
      <xdr:spPr>
        <a:xfrm>
          <a:off x="14325600" y="63146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90369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C8DB0508-6178-4182-BF82-E35E4CE387AB}"/>
            </a:ext>
          </a:extLst>
        </xdr:cNvPr>
        <xdr:cNvSpPr txBox="1"/>
      </xdr:nvSpPr>
      <xdr:spPr>
        <a:xfrm>
          <a:off x="14414500" y="62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538" name="楕円 537">
          <a:extLst>
            <a:ext uri="{FF2B5EF4-FFF2-40B4-BE49-F238E27FC236}">
              <a16:creationId xmlns:a16="http://schemas.microsoft.com/office/drawing/2014/main" id="{39E439E2-C7D8-4924-ABA8-D9C91C452429}"/>
            </a:ext>
          </a:extLst>
        </xdr:cNvPr>
        <xdr:cNvSpPr/>
      </xdr:nvSpPr>
      <xdr:spPr>
        <a:xfrm>
          <a:off x="1357884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37</xdr:row>
      <xdr:rowOff>162741</xdr:rowOff>
    </xdr:to>
    <xdr:cxnSp macro="">
      <xdr:nvCxnSpPr>
        <xdr:cNvPr id="539" name="直線コネクタ 538">
          <a:extLst>
            <a:ext uri="{FF2B5EF4-FFF2-40B4-BE49-F238E27FC236}">
              <a16:creationId xmlns:a16="http://schemas.microsoft.com/office/drawing/2014/main" id="{FCAFADF4-948A-4D58-BD39-8B8D83E4C6B4}"/>
            </a:ext>
          </a:extLst>
        </xdr:cNvPr>
        <xdr:cNvCxnSpPr/>
      </xdr:nvCxnSpPr>
      <xdr:spPr>
        <a:xfrm>
          <a:off x="13629640" y="632949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540" name="楕円 539">
          <a:extLst>
            <a:ext uri="{FF2B5EF4-FFF2-40B4-BE49-F238E27FC236}">
              <a16:creationId xmlns:a16="http://schemas.microsoft.com/office/drawing/2014/main" id="{D0C02E38-52B6-4B19-A0EB-40ECF7D751EA}"/>
            </a:ext>
          </a:extLst>
        </xdr:cNvPr>
        <xdr:cNvSpPr/>
      </xdr:nvSpPr>
      <xdr:spPr>
        <a:xfrm>
          <a:off x="1280414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89263</xdr:rowOff>
    </xdr:to>
    <xdr:cxnSp macro="">
      <xdr:nvCxnSpPr>
        <xdr:cNvPr id="541" name="直線コネクタ 540">
          <a:extLst>
            <a:ext uri="{FF2B5EF4-FFF2-40B4-BE49-F238E27FC236}">
              <a16:creationId xmlns:a16="http://schemas.microsoft.com/office/drawing/2014/main" id="{DF3096DA-E52A-4E12-A6DE-6A590652C8B8}"/>
            </a:ext>
          </a:extLst>
        </xdr:cNvPr>
        <xdr:cNvCxnSpPr/>
      </xdr:nvCxnSpPr>
      <xdr:spPr>
        <a:xfrm flipV="1">
          <a:off x="12854940" y="6329499"/>
          <a:ext cx="7747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42" name="楕円 541">
          <a:extLst>
            <a:ext uri="{FF2B5EF4-FFF2-40B4-BE49-F238E27FC236}">
              <a16:creationId xmlns:a16="http://schemas.microsoft.com/office/drawing/2014/main" id="{6A29D115-1778-47E8-A3CF-079881389869}"/>
            </a:ext>
          </a:extLst>
        </xdr:cNvPr>
        <xdr:cNvSpPr/>
      </xdr:nvSpPr>
      <xdr:spPr>
        <a:xfrm>
          <a:off x="12029440" y="6381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61504</xdr:rowOff>
    </xdr:from>
    <xdr:to>
      <xdr:col>76</xdr:col>
      <xdr:colOff>114300</xdr:colOff>
      <xdr:row>38</xdr:row>
      <xdr:rowOff>89263</xdr:rowOff>
    </xdr:to>
    <xdr:cxnSp macro="">
      <xdr:nvCxnSpPr>
        <xdr:cNvPr id="543" name="直線コネクタ 542">
          <a:extLst>
            <a:ext uri="{FF2B5EF4-FFF2-40B4-BE49-F238E27FC236}">
              <a16:creationId xmlns:a16="http://schemas.microsoft.com/office/drawing/2014/main" id="{3EAAFC6D-0D2B-44D9-A064-48CB9ADE0CA0}"/>
            </a:ext>
          </a:extLst>
        </xdr:cNvPr>
        <xdr:cNvCxnSpPr/>
      </xdr:nvCxnSpPr>
      <xdr:spPr>
        <a:xfrm>
          <a:off x="12072620" y="643182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44" name="楕円 543">
          <a:extLst>
            <a:ext uri="{FF2B5EF4-FFF2-40B4-BE49-F238E27FC236}">
              <a16:creationId xmlns:a16="http://schemas.microsoft.com/office/drawing/2014/main" id="{2E644FD5-D45E-4AB3-AE9D-18C1C7111C8C}"/>
            </a:ext>
          </a:extLst>
        </xdr:cNvPr>
        <xdr:cNvSpPr/>
      </xdr:nvSpPr>
      <xdr:spPr>
        <a:xfrm>
          <a:off x="11231880" y="6357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38</xdr:row>
      <xdr:rowOff>61504</xdr:rowOff>
    </xdr:to>
    <xdr:cxnSp macro="">
      <xdr:nvCxnSpPr>
        <xdr:cNvPr id="545" name="直線コネクタ 544">
          <a:extLst>
            <a:ext uri="{FF2B5EF4-FFF2-40B4-BE49-F238E27FC236}">
              <a16:creationId xmlns:a16="http://schemas.microsoft.com/office/drawing/2014/main" id="{26C34BF4-5618-4976-A789-22C880BCF6BC}"/>
            </a:ext>
          </a:extLst>
        </xdr:cNvPr>
        <xdr:cNvCxnSpPr/>
      </xdr:nvCxnSpPr>
      <xdr:spPr>
        <a:xfrm>
          <a:off x="11282680" y="640406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3F63DEC3-A767-40ED-A574-A7C3363226C8}"/>
            </a:ext>
          </a:extLst>
        </xdr:cNvPr>
        <xdr:cNvSpPr txBox="1"/>
      </xdr:nvSpPr>
      <xdr:spPr>
        <a:xfrm>
          <a:off x="13437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086450B-5FF0-4AD4-B137-2DDEEC81EDD5}"/>
            </a:ext>
          </a:extLst>
        </xdr:cNvPr>
        <xdr:cNvSpPr txBox="1"/>
      </xdr:nvSpPr>
      <xdr:spPr>
        <a:xfrm>
          <a:off x="12675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5752A403-F72D-4218-82C9-6F992E835E9F}"/>
            </a:ext>
          </a:extLst>
        </xdr:cNvPr>
        <xdr:cNvSpPr txBox="1"/>
      </xdr:nvSpPr>
      <xdr:spPr>
        <a:xfrm>
          <a:off x="119005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E200F0D0-8CDB-4607-B874-A3242B99FD58}"/>
            </a:ext>
          </a:extLst>
        </xdr:cNvPr>
        <xdr:cNvSpPr txBox="1"/>
      </xdr:nvSpPr>
      <xdr:spPr>
        <a:xfrm>
          <a:off x="1110298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168746</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07AE142-B411-45EC-8EAD-43C01DAC229A}"/>
            </a:ext>
          </a:extLst>
        </xdr:cNvPr>
        <xdr:cNvSpPr txBox="1"/>
      </xdr:nvSpPr>
      <xdr:spPr>
        <a:xfrm>
          <a:off x="1343724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BAE4FF9B-FABC-4BCC-964F-EF54BA7E63C4}"/>
            </a:ext>
          </a:extLst>
        </xdr:cNvPr>
        <xdr:cNvSpPr txBox="1"/>
      </xdr:nvSpPr>
      <xdr:spPr>
        <a:xfrm>
          <a:off x="12675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CF38E681-A0BB-4B8D-A7DF-3B6B81200E5A}"/>
            </a:ext>
          </a:extLst>
        </xdr:cNvPr>
        <xdr:cNvSpPr txBox="1"/>
      </xdr:nvSpPr>
      <xdr:spPr>
        <a:xfrm>
          <a:off x="11900544" y="64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75673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CFA28AB-05FD-4E07-9B04-BB780394D990}"/>
            </a:ext>
          </a:extLst>
        </xdr:cNvPr>
        <xdr:cNvSpPr txBox="1"/>
      </xdr:nvSpPr>
      <xdr:spPr>
        <a:xfrm>
          <a:off x="1110298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F79E9E8-5CD3-4948-B3A8-BD0E134B0CC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F9E78FB5-B779-4416-9B93-D98BA7E149A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C901133-F7D3-4DE8-B14F-2967C60D5B7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869C016-0278-476B-A848-9057E33C914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D300D52-CCDA-4952-9AB7-842B573B876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418D9B87-12EE-4F89-8957-55FE6B593B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ADD4A51-B7EA-404B-8A4B-7462B4E25BF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695B98A-B6BA-4E01-B069-D1768CBF684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BB04E6F-45A7-4D49-A31A-7C66E862B5B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6DA1032-DA89-424E-BAD7-B412E03CBE0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970CA9EA-2FCB-4548-BD85-A7586D0FA66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D94E3168-EA19-4C39-9B6C-E0CE2F48E7A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C949B9F4-C5C9-4DE9-81A9-DB59C1117BB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4F6210AC-A5BA-44E2-BAFA-4513942A555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8EB80643-8D30-4828-8242-FA357D80C61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6CE7C09A-1F0C-4D36-83E9-A5F3FB7165E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D81F21E-665B-49E0-A480-149679942C7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F4B79ED1-B3C2-4CB7-B99C-2CB1833B25A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F0846FA7-A9F0-44BB-95EE-2857BBA5F92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AAA538EB-E13D-4359-9957-71DC6FEF8CC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98F8860-9447-4491-9C02-4E115727E59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D9B7A699-AC12-402E-9D73-CDB01C4B563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8D2E8533-C3CD-4243-B83D-7AE6A428C17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1746F431-9B27-4B6C-835E-12ED9489DEEB}"/>
            </a:ext>
          </a:extLst>
        </xdr:cNvPr>
        <xdr:cNvCxnSpPr/>
      </xdr:nvCxnSpPr>
      <xdr:spPr>
        <a:xfrm flipV="1">
          <a:off x="19509104" y="585063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9581C5FA-6466-4DB0-9EDD-E20CD686C309}"/>
            </a:ext>
          </a:extLst>
        </xdr:cNvPr>
        <xdr:cNvSpPr txBox="1"/>
      </xdr:nvSpPr>
      <xdr:spPr>
        <a:xfrm>
          <a:off x="19547840" y="70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A77EF214-F843-45CE-9523-D19F0CA0C2F7}"/>
            </a:ext>
          </a:extLst>
        </xdr:cNvPr>
        <xdr:cNvCxnSpPr/>
      </xdr:nvCxnSpPr>
      <xdr:spPr>
        <a:xfrm>
          <a:off x="19443700" y="7060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EFE02268-EAC2-4847-9643-B96382C72C79}"/>
            </a:ext>
          </a:extLst>
        </xdr:cNvPr>
        <xdr:cNvSpPr txBox="1"/>
      </xdr:nvSpPr>
      <xdr:spPr>
        <a:xfrm>
          <a:off x="19547840" y="56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2F425D2A-BC70-42E2-93C1-C4B0BBBFA5D4}"/>
            </a:ext>
          </a:extLst>
        </xdr:cNvPr>
        <xdr:cNvCxnSpPr/>
      </xdr:nvCxnSpPr>
      <xdr:spPr>
        <a:xfrm>
          <a:off x="19443700" y="585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2264C0A9-1D4A-4B03-9215-70697FF3BE51}"/>
            </a:ext>
          </a:extLst>
        </xdr:cNvPr>
        <xdr:cNvSpPr txBox="1"/>
      </xdr:nvSpPr>
      <xdr:spPr>
        <a:xfrm>
          <a:off x="19547840" y="6744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B4B2BB6B-60FA-4DCE-B7E7-75BD0D954F7F}"/>
            </a:ext>
          </a:extLst>
        </xdr:cNvPr>
        <xdr:cNvSpPr/>
      </xdr:nvSpPr>
      <xdr:spPr>
        <a:xfrm>
          <a:off x="19458940" y="676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202818B5-259B-4537-9D46-98478E4886B7}"/>
            </a:ext>
          </a:extLst>
        </xdr:cNvPr>
        <xdr:cNvSpPr/>
      </xdr:nvSpPr>
      <xdr:spPr>
        <a:xfrm>
          <a:off x="18735040" y="676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F8B21CA2-BC67-4E3D-A216-1A98DB5A7A20}"/>
            </a:ext>
          </a:extLst>
        </xdr:cNvPr>
        <xdr:cNvSpPr/>
      </xdr:nvSpPr>
      <xdr:spPr>
        <a:xfrm>
          <a:off x="1793748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599A9457-4ACE-475B-BD22-9C7DFD9C37FD}"/>
            </a:ext>
          </a:extLst>
        </xdr:cNvPr>
        <xdr:cNvSpPr/>
      </xdr:nvSpPr>
      <xdr:spPr>
        <a:xfrm>
          <a:off x="17162780" y="6777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97C61D1F-9064-4987-B762-4A7555DA96AF}"/>
            </a:ext>
          </a:extLst>
        </xdr:cNvPr>
        <xdr:cNvSpPr/>
      </xdr:nvSpPr>
      <xdr:spPr>
        <a:xfrm>
          <a:off x="16388080" y="6263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D532725-DD6E-4862-9CF0-FFE67ECC011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042DAFF-A65C-4A9B-B4C0-40BEC3EFD21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38AF04F-7D13-4E80-B497-5BAA819A4F3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135E9DC-06B5-47C2-8F09-6F1F0162976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466C9F0-FF9F-425C-AD3F-472AC5A41AD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36068</xdr:rowOff>
    </xdr:from>
    <xdr:to>
      <xdr:col>116</xdr:col>
      <xdr:colOff>114300</xdr:colOff>
      <xdr:row>40</xdr:row>
      <xdr:rowOff>137668</xdr:rowOff>
    </xdr:to>
    <xdr:sp macro="" textlink="">
      <xdr:nvSpPr>
        <xdr:cNvPr id="593" name="楕円 592">
          <a:extLst>
            <a:ext uri="{FF2B5EF4-FFF2-40B4-BE49-F238E27FC236}">
              <a16:creationId xmlns:a16="http://schemas.microsoft.com/office/drawing/2014/main" id="{6B6072CB-3ECC-4A4C-B67B-433F1C49A2A1}"/>
            </a:ext>
          </a:extLst>
        </xdr:cNvPr>
        <xdr:cNvSpPr/>
      </xdr:nvSpPr>
      <xdr:spPr>
        <a:xfrm>
          <a:off x="1945894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58945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6E7E57A-02F3-4A2E-B8F8-9CBED2CA59AD}"/>
            </a:ext>
          </a:extLst>
        </xdr:cNvPr>
        <xdr:cNvSpPr txBox="1"/>
      </xdr:nvSpPr>
      <xdr:spPr>
        <a:xfrm>
          <a:off x="19547840"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42926</xdr:rowOff>
    </xdr:from>
    <xdr:to>
      <xdr:col>112</xdr:col>
      <xdr:colOff>38100</xdr:colOff>
      <xdr:row>40</xdr:row>
      <xdr:rowOff>144526</xdr:rowOff>
    </xdr:to>
    <xdr:sp macro="" textlink="">
      <xdr:nvSpPr>
        <xdr:cNvPr id="595" name="楕円 594">
          <a:extLst>
            <a:ext uri="{FF2B5EF4-FFF2-40B4-BE49-F238E27FC236}">
              <a16:creationId xmlns:a16="http://schemas.microsoft.com/office/drawing/2014/main" id="{1E35DC97-080B-4938-9F81-E0892367218E}"/>
            </a:ext>
          </a:extLst>
        </xdr:cNvPr>
        <xdr:cNvSpPr/>
      </xdr:nvSpPr>
      <xdr:spPr>
        <a:xfrm>
          <a:off x="18735040" y="674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86868</xdr:rowOff>
    </xdr:from>
    <xdr:to>
      <xdr:col>116</xdr:col>
      <xdr:colOff>63500</xdr:colOff>
      <xdr:row>40</xdr:row>
      <xdr:rowOff>93726</xdr:rowOff>
    </xdr:to>
    <xdr:cxnSp macro="">
      <xdr:nvCxnSpPr>
        <xdr:cNvPr id="596" name="直線コネクタ 595">
          <a:extLst>
            <a:ext uri="{FF2B5EF4-FFF2-40B4-BE49-F238E27FC236}">
              <a16:creationId xmlns:a16="http://schemas.microsoft.com/office/drawing/2014/main" id="{BB0A9037-9D19-492D-9D34-0834105EA622}"/>
            </a:ext>
          </a:extLst>
        </xdr:cNvPr>
        <xdr:cNvCxnSpPr/>
      </xdr:nvCxnSpPr>
      <xdr:spPr>
        <a:xfrm flipV="1">
          <a:off x="18778220" y="679246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151892</xdr:rowOff>
    </xdr:from>
    <xdr:to>
      <xdr:col>107</xdr:col>
      <xdr:colOff>101600</xdr:colOff>
      <xdr:row>40</xdr:row>
      <xdr:rowOff>82042</xdr:rowOff>
    </xdr:to>
    <xdr:sp macro="" textlink="">
      <xdr:nvSpPr>
        <xdr:cNvPr id="597" name="楕円 596">
          <a:extLst>
            <a:ext uri="{FF2B5EF4-FFF2-40B4-BE49-F238E27FC236}">
              <a16:creationId xmlns:a16="http://schemas.microsoft.com/office/drawing/2014/main" id="{CE58BDE4-3306-414B-B187-03070D976208}"/>
            </a:ext>
          </a:extLst>
        </xdr:cNvPr>
        <xdr:cNvSpPr/>
      </xdr:nvSpPr>
      <xdr:spPr>
        <a:xfrm>
          <a:off x="17937480" y="6689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31242</xdr:rowOff>
    </xdr:from>
    <xdr:to>
      <xdr:col>111</xdr:col>
      <xdr:colOff>177800</xdr:colOff>
      <xdr:row>40</xdr:row>
      <xdr:rowOff>93726</xdr:rowOff>
    </xdr:to>
    <xdr:cxnSp macro="">
      <xdr:nvCxnSpPr>
        <xdr:cNvPr id="598" name="直線コネクタ 597">
          <a:extLst>
            <a:ext uri="{FF2B5EF4-FFF2-40B4-BE49-F238E27FC236}">
              <a16:creationId xmlns:a16="http://schemas.microsoft.com/office/drawing/2014/main" id="{9F09A037-33F5-4F9C-9BD2-C6E56D6EC155}"/>
            </a:ext>
          </a:extLst>
        </xdr:cNvPr>
        <xdr:cNvCxnSpPr/>
      </xdr:nvCxnSpPr>
      <xdr:spPr>
        <a:xfrm>
          <a:off x="17988280" y="6736842"/>
          <a:ext cx="78994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164084</xdr:rowOff>
    </xdr:from>
    <xdr:to>
      <xdr:col>102</xdr:col>
      <xdr:colOff>165100</xdr:colOff>
      <xdr:row>40</xdr:row>
      <xdr:rowOff>94234</xdr:rowOff>
    </xdr:to>
    <xdr:sp macro="" textlink="">
      <xdr:nvSpPr>
        <xdr:cNvPr id="599" name="楕円 598">
          <a:extLst>
            <a:ext uri="{FF2B5EF4-FFF2-40B4-BE49-F238E27FC236}">
              <a16:creationId xmlns:a16="http://schemas.microsoft.com/office/drawing/2014/main" id="{C0639F95-CD71-41D3-BC1A-5D9673D78099}"/>
            </a:ext>
          </a:extLst>
        </xdr:cNvPr>
        <xdr:cNvSpPr/>
      </xdr:nvSpPr>
      <xdr:spPr>
        <a:xfrm>
          <a:off x="17162780" y="670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31242</xdr:rowOff>
    </xdr:from>
    <xdr:to>
      <xdr:col>107</xdr:col>
      <xdr:colOff>50800</xdr:colOff>
      <xdr:row>40</xdr:row>
      <xdr:rowOff>43434</xdr:rowOff>
    </xdr:to>
    <xdr:cxnSp macro="">
      <xdr:nvCxnSpPr>
        <xdr:cNvPr id="600" name="直線コネクタ 599">
          <a:extLst>
            <a:ext uri="{FF2B5EF4-FFF2-40B4-BE49-F238E27FC236}">
              <a16:creationId xmlns:a16="http://schemas.microsoft.com/office/drawing/2014/main" id="{780F4488-0B1A-4E2F-BB96-36491A40DA48}"/>
            </a:ext>
          </a:extLst>
        </xdr:cNvPr>
        <xdr:cNvCxnSpPr/>
      </xdr:nvCxnSpPr>
      <xdr:spPr>
        <a:xfrm flipV="1">
          <a:off x="17213580" y="6736842"/>
          <a:ext cx="7747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167894</xdr:rowOff>
    </xdr:from>
    <xdr:to>
      <xdr:col>98</xdr:col>
      <xdr:colOff>38100</xdr:colOff>
      <xdr:row>40</xdr:row>
      <xdr:rowOff>98044</xdr:rowOff>
    </xdr:to>
    <xdr:sp macro="" textlink="">
      <xdr:nvSpPr>
        <xdr:cNvPr id="601" name="楕円 600">
          <a:extLst>
            <a:ext uri="{FF2B5EF4-FFF2-40B4-BE49-F238E27FC236}">
              <a16:creationId xmlns:a16="http://schemas.microsoft.com/office/drawing/2014/main" id="{57B27036-4BF1-488E-86FB-ED74B41FB280}"/>
            </a:ext>
          </a:extLst>
        </xdr:cNvPr>
        <xdr:cNvSpPr/>
      </xdr:nvSpPr>
      <xdr:spPr>
        <a:xfrm>
          <a:off x="16388080" y="670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43434</xdr:rowOff>
    </xdr:from>
    <xdr:to>
      <xdr:col>102</xdr:col>
      <xdr:colOff>114300</xdr:colOff>
      <xdr:row>40</xdr:row>
      <xdr:rowOff>47244</xdr:rowOff>
    </xdr:to>
    <xdr:cxnSp macro="">
      <xdr:nvCxnSpPr>
        <xdr:cNvPr id="602" name="直線コネクタ 601">
          <a:extLst>
            <a:ext uri="{FF2B5EF4-FFF2-40B4-BE49-F238E27FC236}">
              <a16:creationId xmlns:a16="http://schemas.microsoft.com/office/drawing/2014/main" id="{C98C6B35-CE12-4B55-8C65-C1127ADCA63F}"/>
            </a:ext>
          </a:extLst>
        </xdr:cNvPr>
        <xdr:cNvCxnSpPr/>
      </xdr:nvCxnSpPr>
      <xdr:spPr>
        <a:xfrm flipV="1">
          <a:off x="16431260" y="6749034"/>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3079FAF9-62FF-4D9E-A795-60FA14563AD7}"/>
            </a:ext>
          </a:extLst>
        </xdr:cNvPr>
        <xdr:cNvSpPr txBox="1"/>
      </xdr:nvSpPr>
      <xdr:spPr>
        <a:xfrm>
          <a:off x="1856112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5CF6FECB-27E9-4778-9C61-8BF98EBC04D6}"/>
            </a:ext>
          </a:extLst>
        </xdr:cNvPr>
        <xdr:cNvSpPr txBox="1"/>
      </xdr:nvSpPr>
      <xdr:spPr>
        <a:xfrm>
          <a:off x="177762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74EFACF-D86A-49C2-A1DD-6FDC38338E42}"/>
            </a:ext>
          </a:extLst>
        </xdr:cNvPr>
        <xdr:cNvSpPr txBox="1"/>
      </xdr:nvSpPr>
      <xdr:spPr>
        <a:xfrm>
          <a:off x="1700156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B1F04E1-CFEA-460B-9C45-542F712D1130}"/>
            </a:ext>
          </a:extLst>
        </xdr:cNvPr>
        <xdr:cNvSpPr txBox="1"/>
      </xdr:nvSpPr>
      <xdr:spPr>
        <a:xfrm>
          <a:off x="16226867"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161053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313C4797-BA06-4CEF-B856-07EA94DDF83B}"/>
            </a:ext>
          </a:extLst>
        </xdr:cNvPr>
        <xdr:cNvSpPr txBox="1"/>
      </xdr:nvSpPr>
      <xdr:spPr>
        <a:xfrm>
          <a:off x="185611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98569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F905BD5-5A40-402D-8368-754A10794462}"/>
            </a:ext>
          </a:extLst>
        </xdr:cNvPr>
        <xdr:cNvSpPr txBox="1"/>
      </xdr:nvSpPr>
      <xdr:spPr>
        <a:xfrm>
          <a:off x="1777626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110761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2A52E3D3-68D6-4FC3-9DFF-727EAFA46D70}"/>
            </a:ext>
          </a:extLst>
        </xdr:cNvPr>
        <xdr:cNvSpPr txBox="1"/>
      </xdr:nvSpPr>
      <xdr:spPr>
        <a:xfrm>
          <a:off x="17001567"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89171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1C459B81-56AA-4E61-A10A-ACC072C2CC41}"/>
            </a:ext>
          </a:extLst>
        </xdr:cNvPr>
        <xdr:cNvSpPr txBox="1"/>
      </xdr:nvSpPr>
      <xdr:spPr>
        <a:xfrm>
          <a:off x="16226867" y="679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79912E1-B480-44AB-963D-16D4D4A561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25B1657A-347B-40BB-8C15-BA41DB110BA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502F70A-9ADB-4FC2-8CCD-A1A52635D40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F42140E-033E-4330-B3F7-99F2213AC7D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9F9221AC-E7E0-422D-87F2-7C9CC86716B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A171AF33-FF85-4167-8C70-0FAAEBF0731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75DE03B-6294-4146-9D98-E20F94C13E2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75E6B6C8-4B81-4512-AFBF-B6555EB957B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E262794-E654-4F0B-85AB-2415C121202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C45DF76-EF39-4A6A-B355-9F92CB9BFD3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28B49CF4-168E-41AB-89E4-679EBB207F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A40218A-D414-4E76-A8D1-E535A8F8941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6376A0D3-4E51-4471-9518-79BCDF9AA69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4D842208-4A1F-411D-B4D4-E5B0880AA1D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F017248B-B78F-4262-B2B0-AF6C04BEBC2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F9015AED-EBFC-4BA0-B637-5B1A18DF4AA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44B6A8E8-91A8-469B-9835-803FB5C7F3D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45A2980-D1B1-41E8-AF93-82D71E63376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8BB5612A-9706-41A3-AD8E-8F046369AAF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51724BFD-0EC0-4CAF-B6C2-04007DB8C34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88CC0729-F442-4C4C-B4DB-0606E0ABC6D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4B57C6C-8473-49DA-BC89-52255005E29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68CB0B-B0A3-402B-80C7-6FBF4583DFE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4F40F804-396C-4416-9854-CC9AAEE655B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ACC10EFC-A535-4C3F-8112-7FE44A3B005B}"/>
            </a:ext>
          </a:extLst>
        </xdr:cNvPr>
        <xdr:cNvCxnSpPr/>
      </xdr:nvCxnSpPr>
      <xdr:spPr>
        <a:xfrm flipV="1">
          <a:off x="14375764" y="92182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1A65C914-F569-4744-8994-F0AE9D26EC65}"/>
            </a:ext>
          </a:extLst>
        </xdr:cNvPr>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CFEE1E72-5FFD-403B-8F3D-511CBD941BB7}"/>
            </a:ext>
          </a:extLst>
        </xdr:cNvPr>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BABD185A-FBB8-4878-9D09-EACFB9018C8E}"/>
            </a:ext>
          </a:extLst>
        </xdr:cNvPr>
        <xdr:cNvSpPr txBox="1"/>
      </xdr:nvSpPr>
      <xdr:spPr>
        <a:xfrm>
          <a:off x="14414500" y="899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F898F5CC-0A87-4ADE-A240-2B6BEACCBE1E}"/>
            </a:ext>
          </a:extLst>
        </xdr:cNvPr>
        <xdr:cNvCxnSpPr/>
      </xdr:nvCxnSpPr>
      <xdr:spPr>
        <a:xfrm>
          <a:off x="14287500" y="921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6E6DFD8B-E172-480C-973A-8F61F75BB414}"/>
            </a:ext>
          </a:extLst>
        </xdr:cNvPr>
        <xdr:cNvSpPr txBox="1"/>
      </xdr:nvSpPr>
      <xdr:spPr>
        <a:xfrm>
          <a:off x="144145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F162F78F-A840-42E8-8DC6-ECE9A5A9FD9C}"/>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02C6151D-0ABA-43AA-A0D8-2D88308ABDF5}"/>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155424D1-33D9-4134-83D1-27C5429E3E22}"/>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274948B5-F584-4481-BC41-A9D5498BBF62}"/>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117906A8-B5B2-48AC-82E0-EB3C9E4915C8}"/>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5FA7957-4E0A-48F8-8919-DE4655E7E6A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EFCE7A1-353D-4602-8228-F3AD6337906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8D4AAF9-11BB-42B3-8B4C-B5E660AFDFC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C03D063-C94A-43D9-838C-7CC6BCAD73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84030E6-14F2-4F62-86B7-13E289A5A94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51" name="楕円 650">
          <a:extLst>
            <a:ext uri="{FF2B5EF4-FFF2-40B4-BE49-F238E27FC236}">
              <a16:creationId xmlns:a16="http://schemas.microsoft.com/office/drawing/2014/main" id="{74774880-2A0C-4A4F-9281-5655CA3B5456}"/>
            </a:ext>
          </a:extLst>
        </xdr:cNvPr>
        <xdr:cNvSpPr/>
      </xdr:nvSpPr>
      <xdr:spPr>
        <a:xfrm>
          <a:off x="14325600" y="9839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5B58770-F5D0-4D39-9071-B58B3DF2A6F5}"/>
            </a:ext>
          </a:extLst>
        </xdr:cNvPr>
        <xdr:cNvSpPr txBox="1"/>
      </xdr:nvSpPr>
      <xdr:spPr>
        <a:xfrm>
          <a:off x="144145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653" name="楕円 652">
          <a:extLst>
            <a:ext uri="{FF2B5EF4-FFF2-40B4-BE49-F238E27FC236}">
              <a16:creationId xmlns:a16="http://schemas.microsoft.com/office/drawing/2014/main" id="{926C4892-04A0-4186-ADB3-F76424144EBB}"/>
            </a:ext>
          </a:extLst>
        </xdr:cNvPr>
        <xdr:cNvSpPr/>
      </xdr:nvSpPr>
      <xdr:spPr>
        <a:xfrm>
          <a:off x="13578840" y="981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58</xdr:row>
      <xdr:rowOff>167640</xdr:rowOff>
    </xdr:to>
    <xdr:cxnSp macro="">
      <xdr:nvCxnSpPr>
        <xdr:cNvPr id="654" name="直線コネクタ 653">
          <a:extLst>
            <a:ext uri="{FF2B5EF4-FFF2-40B4-BE49-F238E27FC236}">
              <a16:creationId xmlns:a16="http://schemas.microsoft.com/office/drawing/2014/main" id="{34A1BE74-6E8E-4108-B521-210281F0B62C}"/>
            </a:ext>
          </a:extLst>
        </xdr:cNvPr>
        <xdr:cNvCxnSpPr/>
      </xdr:nvCxnSpPr>
      <xdr:spPr>
        <a:xfrm>
          <a:off x="13629640" y="986790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655" name="楕円 654">
          <a:extLst>
            <a:ext uri="{FF2B5EF4-FFF2-40B4-BE49-F238E27FC236}">
              <a16:creationId xmlns:a16="http://schemas.microsoft.com/office/drawing/2014/main" id="{D27BF8B2-645B-42D1-B055-9E81688F9D8F}"/>
            </a:ext>
          </a:extLst>
        </xdr:cNvPr>
        <xdr:cNvSpPr/>
      </xdr:nvSpPr>
      <xdr:spPr>
        <a:xfrm>
          <a:off x="1280414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66675</xdr:rowOff>
    </xdr:to>
    <xdr:cxnSp macro="">
      <xdr:nvCxnSpPr>
        <xdr:cNvPr id="656" name="直線コネクタ 655">
          <a:extLst>
            <a:ext uri="{FF2B5EF4-FFF2-40B4-BE49-F238E27FC236}">
              <a16:creationId xmlns:a16="http://schemas.microsoft.com/office/drawing/2014/main" id="{8A85CF7D-2388-45AC-9942-8F5CDCEEA298}"/>
            </a:ext>
          </a:extLst>
        </xdr:cNvPr>
        <xdr:cNvCxnSpPr/>
      </xdr:nvCxnSpPr>
      <xdr:spPr>
        <a:xfrm flipV="1">
          <a:off x="12854940" y="9867900"/>
          <a:ext cx="7747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657" name="楕円 656">
          <a:extLst>
            <a:ext uri="{FF2B5EF4-FFF2-40B4-BE49-F238E27FC236}">
              <a16:creationId xmlns:a16="http://schemas.microsoft.com/office/drawing/2014/main" id="{D702EC7F-2A81-416C-B321-3E1F7DF48731}"/>
            </a:ext>
          </a:extLst>
        </xdr:cNvPr>
        <xdr:cNvSpPr/>
      </xdr:nvSpPr>
      <xdr:spPr>
        <a:xfrm>
          <a:off x="1202944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118110</xdr:rowOff>
    </xdr:to>
    <xdr:cxnSp macro="">
      <xdr:nvCxnSpPr>
        <xdr:cNvPr id="658" name="直線コネクタ 657">
          <a:extLst>
            <a:ext uri="{FF2B5EF4-FFF2-40B4-BE49-F238E27FC236}">
              <a16:creationId xmlns:a16="http://schemas.microsoft.com/office/drawing/2014/main" id="{9AFDBFA6-539D-43BB-A4DA-4C6E8F5976B9}"/>
            </a:ext>
          </a:extLst>
        </xdr:cNvPr>
        <xdr:cNvCxnSpPr/>
      </xdr:nvCxnSpPr>
      <xdr:spPr>
        <a:xfrm flipV="1">
          <a:off x="12072620" y="995743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36830</xdr:rowOff>
    </xdr:from>
    <xdr:to>
      <xdr:col>67</xdr:col>
      <xdr:colOff>101600</xdr:colOff>
      <xdr:row>59</xdr:row>
      <xdr:rowOff>138430</xdr:rowOff>
    </xdr:to>
    <xdr:sp macro="" textlink="">
      <xdr:nvSpPr>
        <xdr:cNvPr id="659" name="楕円 658">
          <a:extLst>
            <a:ext uri="{FF2B5EF4-FFF2-40B4-BE49-F238E27FC236}">
              <a16:creationId xmlns:a16="http://schemas.microsoft.com/office/drawing/2014/main" id="{FB07660D-785A-4019-A35D-56DE6456CBAE}"/>
            </a:ext>
          </a:extLst>
        </xdr:cNvPr>
        <xdr:cNvSpPr/>
      </xdr:nvSpPr>
      <xdr:spPr>
        <a:xfrm>
          <a:off x="1123188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118110</xdr:rowOff>
    </xdr:to>
    <xdr:cxnSp macro="">
      <xdr:nvCxnSpPr>
        <xdr:cNvPr id="660" name="直線コネクタ 659">
          <a:extLst>
            <a:ext uri="{FF2B5EF4-FFF2-40B4-BE49-F238E27FC236}">
              <a16:creationId xmlns:a16="http://schemas.microsoft.com/office/drawing/2014/main" id="{D0F28F32-3A6D-490E-A3AB-0E9C8FC8ED0C}"/>
            </a:ext>
          </a:extLst>
        </xdr:cNvPr>
        <xdr:cNvCxnSpPr/>
      </xdr:nvCxnSpPr>
      <xdr:spPr>
        <a:xfrm>
          <a:off x="11282680" y="99783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1" name="n_1aveValue【学校施設】&#10;有形固定資産減価償却率">
          <a:extLst>
            <a:ext uri="{FF2B5EF4-FFF2-40B4-BE49-F238E27FC236}">
              <a16:creationId xmlns:a16="http://schemas.microsoft.com/office/drawing/2014/main" id="{B72AB654-FA0C-424B-BA2D-409433342B1C}"/>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学校施設】&#10;有形固定資産減価償却率">
          <a:extLst>
            <a:ext uri="{FF2B5EF4-FFF2-40B4-BE49-F238E27FC236}">
              <a16:creationId xmlns:a16="http://schemas.microsoft.com/office/drawing/2014/main" id="{BDAD59BA-C78F-4A4D-9184-84F32C5FBB3C}"/>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3" name="n_3aveValue【学校施設】&#10;有形固定資産減価償却率">
          <a:extLst>
            <a:ext uri="{FF2B5EF4-FFF2-40B4-BE49-F238E27FC236}">
              <a16:creationId xmlns:a16="http://schemas.microsoft.com/office/drawing/2014/main" id="{35ACB3A1-523E-42F0-8B5F-CACE9E889FCA}"/>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64" name="n_4aveValue【学校施設】&#10;有形固定資産減価償却率">
          <a:extLst>
            <a:ext uri="{FF2B5EF4-FFF2-40B4-BE49-F238E27FC236}">
              <a16:creationId xmlns:a16="http://schemas.microsoft.com/office/drawing/2014/main" id="{2F163061-5320-451D-82E6-3C42464F28FF}"/>
            </a:ext>
          </a:extLst>
        </xdr:cNvPr>
        <xdr:cNvSpPr txBox="1"/>
      </xdr:nvSpPr>
      <xdr:spPr>
        <a:xfrm>
          <a:off x="1110298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665" name="n_1mainValue【学校施設】&#10;有形固定資産減価償却率">
          <a:extLst>
            <a:ext uri="{FF2B5EF4-FFF2-40B4-BE49-F238E27FC236}">
              <a16:creationId xmlns:a16="http://schemas.microsoft.com/office/drawing/2014/main" id="{31238C40-770B-4083-B9F3-87161B2FA4C8}"/>
            </a:ext>
          </a:extLst>
        </xdr:cNvPr>
        <xdr:cNvSpPr txBox="1"/>
      </xdr:nvSpPr>
      <xdr:spPr>
        <a:xfrm>
          <a:off x="13437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666" name="n_2mainValue【学校施設】&#10;有形固定資産減価償却率">
          <a:extLst>
            <a:ext uri="{FF2B5EF4-FFF2-40B4-BE49-F238E27FC236}">
              <a16:creationId xmlns:a16="http://schemas.microsoft.com/office/drawing/2014/main" id="{2E948DA9-6645-457B-A034-0A2ACF38763F}"/>
            </a:ext>
          </a:extLst>
        </xdr:cNvPr>
        <xdr:cNvSpPr txBox="1"/>
      </xdr:nvSpPr>
      <xdr:spPr>
        <a:xfrm>
          <a:off x="126752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667" name="n_3mainValue【学校施設】&#10;有形固定資産減価償却率">
          <a:extLst>
            <a:ext uri="{FF2B5EF4-FFF2-40B4-BE49-F238E27FC236}">
              <a16:creationId xmlns:a16="http://schemas.microsoft.com/office/drawing/2014/main" id="{E49B8FF5-4C51-4875-A75C-F1A60B4FA7C6}"/>
            </a:ext>
          </a:extLst>
        </xdr:cNvPr>
        <xdr:cNvSpPr txBox="1"/>
      </xdr:nvSpPr>
      <xdr:spPr>
        <a:xfrm>
          <a:off x="119005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668" name="n_4mainValue【学校施設】&#10;有形固定資産減価償却率">
          <a:extLst>
            <a:ext uri="{FF2B5EF4-FFF2-40B4-BE49-F238E27FC236}">
              <a16:creationId xmlns:a16="http://schemas.microsoft.com/office/drawing/2014/main" id="{B2ECAF49-60AA-4115-B37E-1F0928521D6B}"/>
            </a:ext>
          </a:extLst>
        </xdr:cNvPr>
        <xdr:cNvSpPr txBox="1"/>
      </xdr:nvSpPr>
      <xdr:spPr>
        <a:xfrm>
          <a:off x="1110298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7676C21-4E03-471F-BD9F-2D3D046350D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C2DB5D1-7AC2-464C-85D1-710C2B1B03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47BEE32-07EA-4DFA-8686-5E2A46727C7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CA39B02-F298-4A31-BC48-3DF8D1ECC3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D5D5FECF-CCEC-4968-8C46-1E03C365C13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9FF3E1B9-C113-4D7E-A6BC-C25D46122EA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4344E80-8C19-4A4F-8BEC-46201E79FC4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0091555-71B1-4E83-A9F1-D3C5A98AB18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8E64BDAC-AF76-4CC1-84E2-7E5756064D3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45D52B5-8B18-462F-AAF0-EA84D0C47B8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4134CFD-C90F-4336-A6D7-AEFDA6C23C8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F9223B4F-ACB0-427D-86D5-EDBB985AB60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D5D4C421-FCF0-4E70-849D-0193311629F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1000B6B-9139-4F11-8763-9DAD6F32F65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B16B36E2-CF9C-4661-868C-37E04ECF9DE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63FE57DC-5E01-4CDD-B93B-1E9ED517F05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3D4ACF2-2D4D-4113-A134-846875B6AB3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EB1ED640-8A09-45D1-80F5-34A82238D435}"/>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6156530F-D948-4AE0-B6BB-2355CFFBB28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29B3EBAB-01D8-4B65-AED2-89B62180589E}"/>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AD1AB79-711C-4350-A041-1CD9086CC45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68D549C3-AD35-4B4A-80F6-6A9CB74983B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6EC2D4D3-C524-4C77-BB2C-F65A117BA5A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A2260B4A-DACF-4D9B-8B06-DE19F302640C}"/>
            </a:ext>
          </a:extLst>
        </xdr:cNvPr>
        <xdr:cNvCxnSpPr/>
      </xdr:nvCxnSpPr>
      <xdr:spPr>
        <a:xfrm flipV="1">
          <a:off x="19509104" y="9410395"/>
          <a:ext cx="0" cy="12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6D2CE89B-22E5-4BFB-A8BB-4167C1AFD177}"/>
            </a:ext>
          </a:extLst>
        </xdr:cNvPr>
        <xdr:cNvSpPr txBox="1"/>
      </xdr:nvSpPr>
      <xdr:spPr>
        <a:xfrm>
          <a:off x="19547840"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1E1531FF-E021-4242-AF0E-BA7557E4D8B6}"/>
            </a:ext>
          </a:extLst>
        </xdr:cNvPr>
        <xdr:cNvCxnSpPr/>
      </xdr:nvCxnSpPr>
      <xdr:spPr>
        <a:xfrm>
          <a:off x="19443700" y="1069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E33498BC-9D28-4A27-A6B9-58BD21FD3AED}"/>
            </a:ext>
          </a:extLst>
        </xdr:cNvPr>
        <xdr:cNvSpPr txBox="1"/>
      </xdr:nvSpPr>
      <xdr:spPr>
        <a:xfrm>
          <a:off x="19547840" y="9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A1EAFF9E-E3DB-4183-BD44-E29781EB11D1}"/>
            </a:ext>
          </a:extLst>
        </xdr:cNvPr>
        <xdr:cNvCxnSpPr/>
      </xdr:nvCxnSpPr>
      <xdr:spPr>
        <a:xfrm>
          <a:off x="19443700" y="941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697" name="【学校施設】&#10;一人当たり面積平均値テキスト">
          <a:extLst>
            <a:ext uri="{FF2B5EF4-FFF2-40B4-BE49-F238E27FC236}">
              <a16:creationId xmlns:a16="http://schemas.microsoft.com/office/drawing/2014/main" id="{B6E96986-9568-4705-808E-47D3A1FF1BE8}"/>
            </a:ext>
          </a:extLst>
        </xdr:cNvPr>
        <xdr:cNvSpPr txBox="1"/>
      </xdr:nvSpPr>
      <xdr:spPr>
        <a:xfrm>
          <a:off x="19547840" y="1047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82BD3847-C361-43E5-80C8-5B7741A91ED0}"/>
            </a:ext>
          </a:extLst>
        </xdr:cNvPr>
        <xdr:cNvSpPr/>
      </xdr:nvSpPr>
      <xdr:spPr>
        <a:xfrm>
          <a:off x="19458940" y="10498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F581CA41-1FA5-461E-9572-D9A31AC3DC93}"/>
            </a:ext>
          </a:extLst>
        </xdr:cNvPr>
        <xdr:cNvSpPr/>
      </xdr:nvSpPr>
      <xdr:spPr>
        <a:xfrm>
          <a:off x="18735040" y="10507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52383F9C-19D5-414B-AE0D-E409F1DD6333}"/>
            </a:ext>
          </a:extLst>
        </xdr:cNvPr>
        <xdr:cNvSpPr/>
      </xdr:nvSpPr>
      <xdr:spPr>
        <a:xfrm>
          <a:off x="179374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71004BBB-F8F4-4BEE-9DA0-B486FB9086AC}"/>
            </a:ext>
          </a:extLst>
        </xdr:cNvPr>
        <xdr:cNvSpPr/>
      </xdr:nvSpPr>
      <xdr:spPr>
        <a:xfrm>
          <a:off x="171627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2BAB70C2-8918-4E5A-93C4-9A0D2633D618}"/>
            </a:ext>
          </a:extLst>
        </xdr:cNvPr>
        <xdr:cNvSpPr/>
      </xdr:nvSpPr>
      <xdr:spPr>
        <a:xfrm>
          <a:off x="16388080" y="10500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2CA3B0C-B7F9-4252-ABA0-48DEB9A0455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5E51B48-C683-4E74-9E57-ABD59CB2B91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AB29F57-7F53-4DEC-952F-ECFE12E3207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7561E7E-6216-443D-A92B-08373B9C714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3DD4EA6-EF52-454C-B324-D22035B4A04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62967</xdr:rowOff>
    </xdr:from>
    <xdr:to>
      <xdr:col>116</xdr:col>
      <xdr:colOff>114300</xdr:colOff>
      <xdr:row>62</xdr:row>
      <xdr:rowOff>164567</xdr:rowOff>
    </xdr:to>
    <xdr:sp macro="" textlink="">
      <xdr:nvSpPr>
        <xdr:cNvPr id="708" name="楕円 707">
          <a:extLst>
            <a:ext uri="{FF2B5EF4-FFF2-40B4-BE49-F238E27FC236}">
              <a16:creationId xmlns:a16="http://schemas.microsoft.com/office/drawing/2014/main" id="{BDE8F249-C2DD-42A6-9C41-327C4BD4D87F}"/>
            </a:ext>
          </a:extLst>
        </xdr:cNvPr>
        <xdr:cNvSpPr/>
      </xdr:nvSpPr>
      <xdr:spPr>
        <a:xfrm>
          <a:off x="19458940" y="10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85844</xdr:rowOff>
    </xdr:from>
    <xdr:ext cx="469744" cy="259045"/>
    <xdr:sp macro="" textlink="">
      <xdr:nvSpPr>
        <xdr:cNvPr id="709" name="【学校施設】&#10;一人当たり面積該当値テキスト">
          <a:extLst>
            <a:ext uri="{FF2B5EF4-FFF2-40B4-BE49-F238E27FC236}">
              <a16:creationId xmlns:a16="http://schemas.microsoft.com/office/drawing/2014/main" id="{844B87DF-1284-42A7-A2F6-B528C5091906}"/>
            </a:ext>
          </a:extLst>
        </xdr:cNvPr>
        <xdr:cNvSpPr txBox="1"/>
      </xdr:nvSpPr>
      <xdr:spPr>
        <a:xfrm>
          <a:off x="19547840" y="103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69901</xdr:rowOff>
    </xdr:from>
    <xdr:to>
      <xdr:col>112</xdr:col>
      <xdr:colOff>38100</xdr:colOff>
      <xdr:row>63</xdr:row>
      <xdr:rowOff>51</xdr:rowOff>
    </xdr:to>
    <xdr:sp macro="" textlink="">
      <xdr:nvSpPr>
        <xdr:cNvPr id="710" name="楕円 709">
          <a:extLst>
            <a:ext uri="{FF2B5EF4-FFF2-40B4-BE49-F238E27FC236}">
              <a16:creationId xmlns:a16="http://schemas.microsoft.com/office/drawing/2014/main" id="{EFAC7FB1-A3F8-4285-8624-A80B82AFD10F}"/>
            </a:ext>
          </a:extLst>
        </xdr:cNvPr>
        <xdr:cNvSpPr/>
      </xdr:nvSpPr>
      <xdr:spPr>
        <a:xfrm>
          <a:off x="18735040" y="10463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113767</xdr:rowOff>
    </xdr:from>
    <xdr:to>
      <xdr:col>116</xdr:col>
      <xdr:colOff>63500</xdr:colOff>
      <xdr:row>62</xdr:row>
      <xdr:rowOff>120701</xdr:rowOff>
    </xdr:to>
    <xdr:cxnSp macro="">
      <xdr:nvCxnSpPr>
        <xdr:cNvPr id="711" name="直線コネクタ 710">
          <a:extLst>
            <a:ext uri="{FF2B5EF4-FFF2-40B4-BE49-F238E27FC236}">
              <a16:creationId xmlns:a16="http://schemas.microsoft.com/office/drawing/2014/main" id="{5DE27355-BFEA-4AA9-B75D-68E7FB13AB69}"/>
            </a:ext>
          </a:extLst>
        </xdr:cNvPr>
        <xdr:cNvCxnSpPr/>
      </xdr:nvCxnSpPr>
      <xdr:spPr>
        <a:xfrm flipV="1">
          <a:off x="18778220" y="10507447"/>
          <a:ext cx="73152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122098</xdr:rowOff>
    </xdr:from>
    <xdr:to>
      <xdr:col>107</xdr:col>
      <xdr:colOff>101600</xdr:colOff>
      <xdr:row>62</xdr:row>
      <xdr:rowOff>52248</xdr:rowOff>
    </xdr:to>
    <xdr:sp macro="" textlink="">
      <xdr:nvSpPr>
        <xdr:cNvPr id="712" name="楕円 711">
          <a:extLst>
            <a:ext uri="{FF2B5EF4-FFF2-40B4-BE49-F238E27FC236}">
              <a16:creationId xmlns:a16="http://schemas.microsoft.com/office/drawing/2014/main" id="{CCB5C04D-D1A4-4CCB-ACCD-9FC472B0FDD2}"/>
            </a:ext>
          </a:extLst>
        </xdr:cNvPr>
        <xdr:cNvSpPr/>
      </xdr:nvSpPr>
      <xdr:spPr>
        <a:xfrm>
          <a:off x="17937480" y="10348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1448</xdr:rowOff>
    </xdr:from>
    <xdr:to>
      <xdr:col>111</xdr:col>
      <xdr:colOff>177800</xdr:colOff>
      <xdr:row>62</xdr:row>
      <xdr:rowOff>120701</xdr:rowOff>
    </xdr:to>
    <xdr:cxnSp macro="">
      <xdr:nvCxnSpPr>
        <xdr:cNvPr id="713" name="直線コネクタ 712">
          <a:extLst>
            <a:ext uri="{FF2B5EF4-FFF2-40B4-BE49-F238E27FC236}">
              <a16:creationId xmlns:a16="http://schemas.microsoft.com/office/drawing/2014/main" id="{88D7B686-A22B-4CCE-AF25-6EE2B8D2D6CA}"/>
            </a:ext>
          </a:extLst>
        </xdr:cNvPr>
        <xdr:cNvCxnSpPr/>
      </xdr:nvCxnSpPr>
      <xdr:spPr>
        <a:xfrm>
          <a:off x="17988280" y="10395128"/>
          <a:ext cx="78994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3073</xdr:rowOff>
    </xdr:from>
    <xdr:to>
      <xdr:col>102</xdr:col>
      <xdr:colOff>165100</xdr:colOff>
      <xdr:row>62</xdr:row>
      <xdr:rowOff>104673</xdr:rowOff>
    </xdr:to>
    <xdr:sp macro="" textlink="">
      <xdr:nvSpPr>
        <xdr:cNvPr id="714" name="楕円 713">
          <a:extLst>
            <a:ext uri="{FF2B5EF4-FFF2-40B4-BE49-F238E27FC236}">
              <a16:creationId xmlns:a16="http://schemas.microsoft.com/office/drawing/2014/main" id="{AE8D0496-4EBB-41D6-9F10-FFE87B6990AB}"/>
            </a:ext>
          </a:extLst>
        </xdr:cNvPr>
        <xdr:cNvSpPr/>
      </xdr:nvSpPr>
      <xdr:spPr>
        <a:xfrm>
          <a:off x="17162780" y="103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1448</xdr:rowOff>
    </xdr:from>
    <xdr:to>
      <xdr:col>107</xdr:col>
      <xdr:colOff>50800</xdr:colOff>
      <xdr:row>62</xdr:row>
      <xdr:rowOff>53873</xdr:rowOff>
    </xdr:to>
    <xdr:cxnSp macro="">
      <xdr:nvCxnSpPr>
        <xdr:cNvPr id="715" name="直線コネクタ 714">
          <a:extLst>
            <a:ext uri="{FF2B5EF4-FFF2-40B4-BE49-F238E27FC236}">
              <a16:creationId xmlns:a16="http://schemas.microsoft.com/office/drawing/2014/main" id="{89E865B6-94BA-4872-9F09-3D3F90031114}"/>
            </a:ext>
          </a:extLst>
        </xdr:cNvPr>
        <xdr:cNvCxnSpPr/>
      </xdr:nvCxnSpPr>
      <xdr:spPr>
        <a:xfrm flipV="1">
          <a:off x="17213580" y="10395128"/>
          <a:ext cx="7747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7798</xdr:rowOff>
    </xdr:from>
    <xdr:to>
      <xdr:col>98</xdr:col>
      <xdr:colOff>38100</xdr:colOff>
      <xdr:row>62</xdr:row>
      <xdr:rowOff>109398</xdr:rowOff>
    </xdr:to>
    <xdr:sp macro="" textlink="">
      <xdr:nvSpPr>
        <xdr:cNvPr id="716" name="楕円 715">
          <a:extLst>
            <a:ext uri="{FF2B5EF4-FFF2-40B4-BE49-F238E27FC236}">
              <a16:creationId xmlns:a16="http://schemas.microsoft.com/office/drawing/2014/main" id="{C9451A14-442A-4631-BBD7-5E443386EEBE}"/>
            </a:ext>
          </a:extLst>
        </xdr:cNvPr>
        <xdr:cNvSpPr/>
      </xdr:nvSpPr>
      <xdr:spPr>
        <a:xfrm>
          <a:off x="16388080" y="10401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53873</xdr:rowOff>
    </xdr:from>
    <xdr:to>
      <xdr:col>102</xdr:col>
      <xdr:colOff>114300</xdr:colOff>
      <xdr:row>62</xdr:row>
      <xdr:rowOff>58598</xdr:rowOff>
    </xdr:to>
    <xdr:cxnSp macro="">
      <xdr:nvCxnSpPr>
        <xdr:cNvPr id="717" name="直線コネクタ 716">
          <a:extLst>
            <a:ext uri="{FF2B5EF4-FFF2-40B4-BE49-F238E27FC236}">
              <a16:creationId xmlns:a16="http://schemas.microsoft.com/office/drawing/2014/main" id="{CDEF4DCB-9632-463E-94EE-F2D42698B0C6}"/>
            </a:ext>
          </a:extLst>
        </xdr:cNvPr>
        <xdr:cNvCxnSpPr/>
      </xdr:nvCxnSpPr>
      <xdr:spPr>
        <a:xfrm flipV="1">
          <a:off x="16431260" y="10447553"/>
          <a:ext cx="78232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718" name="n_1aveValue【学校施設】&#10;一人当たり面積">
          <a:extLst>
            <a:ext uri="{FF2B5EF4-FFF2-40B4-BE49-F238E27FC236}">
              <a16:creationId xmlns:a16="http://schemas.microsoft.com/office/drawing/2014/main" id="{1941ADA0-C1BE-4F3C-B37D-19E0DFE9096A}"/>
            </a:ext>
          </a:extLst>
        </xdr:cNvPr>
        <xdr:cNvSpPr txBox="1"/>
      </xdr:nvSpPr>
      <xdr:spPr>
        <a:xfrm>
          <a:off x="18561127" y="105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719" name="n_2aveValue【学校施設】&#10;一人当たり面積">
          <a:extLst>
            <a:ext uri="{FF2B5EF4-FFF2-40B4-BE49-F238E27FC236}">
              <a16:creationId xmlns:a16="http://schemas.microsoft.com/office/drawing/2014/main" id="{9C70D407-D3D2-4019-88EE-FA09E074CE17}"/>
            </a:ext>
          </a:extLst>
        </xdr:cNvPr>
        <xdr:cNvSpPr txBox="1"/>
      </xdr:nvSpPr>
      <xdr:spPr>
        <a:xfrm>
          <a:off x="17776267" y="1060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720" name="n_3aveValue【学校施設】&#10;一人当たり面積">
          <a:extLst>
            <a:ext uri="{FF2B5EF4-FFF2-40B4-BE49-F238E27FC236}">
              <a16:creationId xmlns:a16="http://schemas.microsoft.com/office/drawing/2014/main" id="{C28B6719-627F-461F-8E53-8276331008FF}"/>
            </a:ext>
          </a:extLst>
        </xdr:cNvPr>
        <xdr:cNvSpPr txBox="1"/>
      </xdr:nvSpPr>
      <xdr:spPr>
        <a:xfrm>
          <a:off x="17001567" y="105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721" name="n_4aveValue【学校施設】&#10;一人当たり面積">
          <a:extLst>
            <a:ext uri="{FF2B5EF4-FFF2-40B4-BE49-F238E27FC236}">
              <a16:creationId xmlns:a16="http://schemas.microsoft.com/office/drawing/2014/main" id="{728280EE-8283-43EE-83D6-ED33EB679425}"/>
            </a:ext>
          </a:extLst>
        </xdr:cNvPr>
        <xdr:cNvSpPr txBox="1"/>
      </xdr:nvSpPr>
      <xdr:spPr>
        <a:xfrm>
          <a:off x="16226867" y="105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16578</xdr:rowOff>
    </xdr:from>
    <xdr:ext cx="469744" cy="259045"/>
    <xdr:sp macro="" textlink="">
      <xdr:nvSpPr>
        <xdr:cNvPr id="722" name="n_1mainValue【学校施設】&#10;一人当たり面積">
          <a:extLst>
            <a:ext uri="{FF2B5EF4-FFF2-40B4-BE49-F238E27FC236}">
              <a16:creationId xmlns:a16="http://schemas.microsoft.com/office/drawing/2014/main" id="{42F90BD0-DEC7-4DDD-9441-42DAF048EB10}"/>
            </a:ext>
          </a:extLst>
        </xdr:cNvPr>
        <xdr:cNvSpPr txBox="1"/>
      </xdr:nvSpPr>
      <xdr:spPr>
        <a:xfrm>
          <a:off x="18561127" y="102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68775</xdr:rowOff>
    </xdr:from>
    <xdr:ext cx="469744" cy="259045"/>
    <xdr:sp macro="" textlink="">
      <xdr:nvSpPr>
        <xdr:cNvPr id="723" name="n_2mainValue【学校施設】&#10;一人当たり面積">
          <a:extLst>
            <a:ext uri="{FF2B5EF4-FFF2-40B4-BE49-F238E27FC236}">
              <a16:creationId xmlns:a16="http://schemas.microsoft.com/office/drawing/2014/main" id="{59354465-5D99-45F1-A566-64CC439AD160}"/>
            </a:ext>
          </a:extLst>
        </xdr:cNvPr>
        <xdr:cNvSpPr txBox="1"/>
      </xdr:nvSpPr>
      <xdr:spPr>
        <a:xfrm>
          <a:off x="17776267" y="101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121200</xdr:rowOff>
    </xdr:from>
    <xdr:ext cx="469744" cy="259045"/>
    <xdr:sp macro="" textlink="">
      <xdr:nvSpPr>
        <xdr:cNvPr id="724" name="n_3mainValue【学校施設】&#10;一人当たり面積">
          <a:extLst>
            <a:ext uri="{FF2B5EF4-FFF2-40B4-BE49-F238E27FC236}">
              <a16:creationId xmlns:a16="http://schemas.microsoft.com/office/drawing/2014/main" id="{6968118E-EAB9-4819-8E53-5D44FD9DEBFE}"/>
            </a:ext>
          </a:extLst>
        </xdr:cNvPr>
        <xdr:cNvSpPr txBox="1"/>
      </xdr:nvSpPr>
      <xdr:spPr>
        <a:xfrm>
          <a:off x="17001567"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125925</xdr:rowOff>
    </xdr:from>
    <xdr:ext cx="469744" cy="259045"/>
    <xdr:sp macro="" textlink="">
      <xdr:nvSpPr>
        <xdr:cNvPr id="725" name="n_4mainValue【学校施設】&#10;一人当たり面積">
          <a:extLst>
            <a:ext uri="{FF2B5EF4-FFF2-40B4-BE49-F238E27FC236}">
              <a16:creationId xmlns:a16="http://schemas.microsoft.com/office/drawing/2014/main" id="{000D5053-64B7-4914-BA7F-D0F6DF57E469}"/>
            </a:ext>
          </a:extLst>
        </xdr:cNvPr>
        <xdr:cNvSpPr txBox="1"/>
      </xdr:nvSpPr>
      <xdr:spPr>
        <a:xfrm>
          <a:off x="16226867" y="101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C6AE243-CBCA-44DD-9ABF-AFA7F0ACCA9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ACB0B0A-66D4-44D6-A93B-D38EBD76432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C8CBAC9-106B-4E97-B3F2-516E9048BB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8C958E4-F8F5-4B96-A34B-82BB109E8F7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F4E171C-429E-473F-B950-A39BF5A73C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57FB60E-E7D8-4DB8-B973-C87F5E156C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B719BEE8-7118-4B4B-A13F-53C9AA43953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17D79D5-F745-4CE3-A1E9-27A481F4487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CB9D5731-8372-4CB1-966C-E779FEC4CDD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6AB8DFEC-5EC2-4632-895D-5E3D34CCE51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315FDE23-CF88-4731-8E4B-1ACDC497528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14F0576A-879A-4C9D-BDAD-A0EBA153857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41DE2DD8-B7DE-4460-B97A-9CF3C1426FF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8CBCFA94-5427-46CA-86AF-B22D5CD6AF2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B35660FB-5973-458F-B0BF-360BD9F85D9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7827161D-3967-4EF7-B4FF-2A66288740B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DC11D16B-4AE7-47BC-B014-79265A9EA7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484A344-BF0B-433E-A4DB-15493738F90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96B3ACB6-44C7-4631-BCA2-921820E96AF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46314FB-F5F5-4CB0-BB58-1F4B64ECD35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55488F1-5762-4D76-BDA3-EC9F0CACC1E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3E36DDD-62FF-4447-B1E2-969F46B0299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5B9C366E-9A88-4B18-8D99-F9BF6AFB5B8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09027CD-0A19-4571-8F24-0F643E817EE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7C824EF-0790-4665-919A-694F62B5144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3F3822C8-C11A-4947-AA5C-4A49AB0A50E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C7280E5D-C473-44FE-8D03-2B1DE22277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DF62335F-3F37-4577-B172-064ADA31A9E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5F433BA6-1C67-42A8-ACE6-3FA02D289EA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7E8BAA8B-47A2-4EED-B673-CB6DD86C18B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E29D8719-E34F-4017-80F6-2913FCFEE1E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779D4317-8CD6-4596-83D6-FF0A329ED74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2AD9D017-6D66-48B2-A31D-EAAD6BE0021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F6A099B5-225D-42ED-A782-80090AEC7DF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A65CD195-FD98-45B8-A708-2133E20A3AA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08CFB79-56B3-4DCB-824D-1BFB02E3A4A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14448A01-FFE4-4D80-86AE-003B7813F03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9A8D8371-EE8F-4B18-9F82-8BE0D042D16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608E411D-408D-4A16-B6CB-9565BC8F61A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B11C1276-2921-463B-A8EA-A7FE056739B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5715626B-E637-46F6-9439-AFAF19CE30C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70783C72-F092-4C8B-8400-599FCB17B43E}"/>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875C4E1D-E3DF-4B71-A6A4-01AFD5231B6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746EF8FB-166C-4E82-B0B9-A2D74C1BA6B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70" name="【公民館】&#10;有形固定資産減価償却率最大値テキスト">
          <a:extLst>
            <a:ext uri="{FF2B5EF4-FFF2-40B4-BE49-F238E27FC236}">
              <a16:creationId xmlns:a16="http://schemas.microsoft.com/office/drawing/2014/main" id="{9531B78C-386F-45FB-9341-0775DFED8C07}"/>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1" name="直線コネクタ 770">
          <a:extLst>
            <a:ext uri="{FF2B5EF4-FFF2-40B4-BE49-F238E27FC236}">
              <a16:creationId xmlns:a16="http://schemas.microsoft.com/office/drawing/2014/main" id="{33340BBB-709E-4001-A078-B3E02B976E05}"/>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72" name="【公民館】&#10;有形固定資産減価償却率平均値テキスト">
          <a:extLst>
            <a:ext uri="{FF2B5EF4-FFF2-40B4-BE49-F238E27FC236}">
              <a16:creationId xmlns:a16="http://schemas.microsoft.com/office/drawing/2014/main" id="{9DA4479A-B5DE-4B78-83DD-C53D80CF851C}"/>
            </a:ext>
          </a:extLst>
        </xdr:cNvPr>
        <xdr:cNvSpPr txBox="1"/>
      </xdr:nvSpPr>
      <xdr:spPr>
        <a:xfrm>
          <a:off x="14414500" y="1777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3" name="フローチャート: 判断 772">
          <a:extLst>
            <a:ext uri="{FF2B5EF4-FFF2-40B4-BE49-F238E27FC236}">
              <a16:creationId xmlns:a16="http://schemas.microsoft.com/office/drawing/2014/main" id="{095746A0-645B-482C-B1F1-175C56B43179}"/>
            </a:ext>
          </a:extLst>
        </xdr:cNvPr>
        <xdr:cNvSpPr/>
      </xdr:nvSpPr>
      <xdr:spPr>
        <a:xfrm>
          <a:off x="14325600" y="177985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4" name="フローチャート: 判断 773">
          <a:extLst>
            <a:ext uri="{FF2B5EF4-FFF2-40B4-BE49-F238E27FC236}">
              <a16:creationId xmlns:a16="http://schemas.microsoft.com/office/drawing/2014/main" id="{7CD250C0-419C-4B3A-87C3-4896F9E38D39}"/>
            </a:ext>
          </a:extLst>
        </xdr:cNvPr>
        <xdr:cNvSpPr/>
      </xdr:nvSpPr>
      <xdr:spPr>
        <a:xfrm>
          <a:off x="135788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5" name="フローチャート: 判断 774">
          <a:extLst>
            <a:ext uri="{FF2B5EF4-FFF2-40B4-BE49-F238E27FC236}">
              <a16:creationId xmlns:a16="http://schemas.microsoft.com/office/drawing/2014/main" id="{19BD5AE5-6539-4935-BC3E-C4486D85E7D6}"/>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6" name="フローチャート: 判断 775">
          <a:extLst>
            <a:ext uri="{FF2B5EF4-FFF2-40B4-BE49-F238E27FC236}">
              <a16:creationId xmlns:a16="http://schemas.microsoft.com/office/drawing/2014/main" id="{F421CDFE-B67C-4A14-924F-7AF9596993C8}"/>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7" name="フローチャート: 判断 776">
          <a:extLst>
            <a:ext uri="{FF2B5EF4-FFF2-40B4-BE49-F238E27FC236}">
              <a16:creationId xmlns:a16="http://schemas.microsoft.com/office/drawing/2014/main" id="{95B420E9-A743-4D87-9372-E23710671E02}"/>
            </a:ext>
          </a:extLst>
        </xdr:cNvPr>
        <xdr:cNvSpPr/>
      </xdr:nvSpPr>
      <xdr:spPr>
        <a:xfrm>
          <a:off x="112318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A4B314F-7BA7-4662-9F53-716A10F1BA7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D1B9774-E195-48F6-AE18-84041F2A140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150E450-CE38-48CD-8285-B93D4204882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ED3DBCC-B2E1-4A19-A9DB-085B484D62F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637AB60-4D97-4AF7-A814-CF7295EAB91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783" name="楕円 782">
          <a:extLst>
            <a:ext uri="{FF2B5EF4-FFF2-40B4-BE49-F238E27FC236}">
              <a16:creationId xmlns:a16="http://schemas.microsoft.com/office/drawing/2014/main" id="{21DDFE60-CE38-4B67-A9B3-E45200421FD9}"/>
            </a:ext>
          </a:extLst>
        </xdr:cNvPr>
        <xdr:cNvSpPr/>
      </xdr:nvSpPr>
      <xdr:spPr>
        <a:xfrm>
          <a:off x="14325600" y="177903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43378</xdr:rowOff>
    </xdr:from>
    <xdr:ext cx="405111" cy="259045"/>
    <xdr:sp macro="" textlink="">
      <xdr:nvSpPr>
        <xdr:cNvPr id="784" name="【公民館】&#10;有形固定資産減価償却率該当値テキスト">
          <a:extLst>
            <a:ext uri="{FF2B5EF4-FFF2-40B4-BE49-F238E27FC236}">
              <a16:creationId xmlns:a16="http://schemas.microsoft.com/office/drawing/2014/main" id="{3D7BC7E0-90B0-44F5-B831-43FA975DE226}"/>
            </a:ext>
          </a:extLst>
        </xdr:cNvPr>
        <xdr:cNvSpPr txBox="1"/>
      </xdr:nvSpPr>
      <xdr:spPr>
        <a:xfrm>
          <a:off x="144145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785" name="楕円 784">
          <a:extLst>
            <a:ext uri="{FF2B5EF4-FFF2-40B4-BE49-F238E27FC236}">
              <a16:creationId xmlns:a16="http://schemas.microsoft.com/office/drawing/2014/main" id="{17FCD90A-CC48-479C-9C97-A869EB3921BF}"/>
            </a:ext>
          </a:extLst>
        </xdr:cNvPr>
        <xdr:cNvSpPr/>
      </xdr:nvSpPr>
      <xdr:spPr>
        <a:xfrm>
          <a:off x="135788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71301</xdr:rowOff>
    </xdr:to>
    <xdr:cxnSp macro="">
      <xdr:nvCxnSpPr>
        <xdr:cNvPr id="786" name="直線コネクタ 785">
          <a:extLst>
            <a:ext uri="{FF2B5EF4-FFF2-40B4-BE49-F238E27FC236}">
              <a16:creationId xmlns:a16="http://schemas.microsoft.com/office/drawing/2014/main" id="{AC2333CD-9600-42F8-987E-57ACCE9988AB}"/>
            </a:ext>
          </a:extLst>
        </xdr:cNvPr>
        <xdr:cNvCxnSpPr/>
      </xdr:nvCxnSpPr>
      <xdr:spPr>
        <a:xfrm>
          <a:off x="13629640" y="17806852"/>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87" name="楕円 786">
          <a:extLst>
            <a:ext uri="{FF2B5EF4-FFF2-40B4-BE49-F238E27FC236}">
              <a16:creationId xmlns:a16="http://schemas.microsoft.com/office/drawing/2014/main" id="{F159F7E1-F0F9-421C-B5CF-9B3E2F119C70}"/>
            </a:ext>
          </a:extLst>
        </xdr:cNvPr>
        <xdr:cNvSpPr/>
      </xdr:nvSpPr>
      <xdr:spPr>
        <a:xfrm>
          <a:off x="128041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37012</xdr:rowOff>
    </xdr:to>
    <xdr:cxnSp macro="">
      <xdr:nvCxnSpPr>
        <xdr:cNvPr id="788" name="直線コネクタ 787">
          <a:extLst>
            <a:ext uri="{FF2B5EF4-FFF2-40B4-BE49-F238E27FC236}">
              <a16:creationId xmlns:a16="http://schemas.microsoft.com/office/drawing/2014/main" id="{182DC82B-7730-4ABD-A209-0047958732D7}"/>
            </a:ext>
          </a:extLst>
        </xdr:cNvPr>
        <xdr:cNvCxnSpPr/>
      </xdr:nvCxnSpPr>
      <xdr:spPr>
        <a:xfrm>
          <a:off x="12854940" y="17748613"/>
          <a:ext cx="7747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789" name="楕円 788">
          <a:extLst>
            <a:ext uri="{FF2B5EF4-FFF2-40B4-BE49-F238E27FC236}">
              <a16:creationId xmlns:a16="http://schemas.microsoft.com/office/drawing/2014/main" id="{EC389246-44DF-4076-8324-0CE60A9DC7C3}"/>
            </a:ext>
          </a:extLst>
        </xdr:cNvPr>
        <xdr:cNvSpPr/>
      </xdr:nvSpPr>
      <xdr:spPr>
        <a:xfrm>
          <a:off x="12029440" y="17819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106</xdr:row>
      <xdr:rowOff>100693</xdr:rowOff>
    </xdr:to>
    <xdr:cxnSp macro="">
      <xdr:nvCxnSpPr>
        <xdr:cNvPr id="790" name="直線コネクタ 789">
          <a:extLst>
            <a:ext uri="{FF2B5EF4-FFF2-40B4-BE49-F238E27FC236}">
              <a16:creationId xmlns:a16="http://schemas.microsoft.com/office/drawing/2014/main" id="{65827639-022D-4FC0-BB91-44DFD4F209F6}"/>
            </a:ext>
          </a:extLst>
        </xdr:cNvPr>
        <xdr:cNvCxnSpPr/>
      </xdr:nvCxnSpPr>
      <xdr:spPr>
        <a:xfrm flipV="1">
          <a:off x="12072620" y="17748613"/>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791" name="楕円 790">
          <a:extLst>
            <a:ext uri="{FF2B5EF4-FFF2-40B4-BE49-F238E27FC236}">
              <a16:creationId xmlns:a16="http://schemas.microsoft.com/office/drawing/2014/main" id="{E46A0093-F764-4606-B020-1E1593B46B41}"/>
            </a:ext>
          </a:extLst>
        </xdr:cNvPr>
        <xdr:cNvSpPr/>
      </xdr:nvSpPr>
      <xdr:spPr>
        <a:xfrm>
          <a:off x="1123188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106</xdr:row>
      <xdr:rowOff>100693</xdr:rowOff>
    </xdr:to>
    <xdr:cxnSp macro="">
      <xdr:nvCxnSpPr>
        <xdr:cNvPr id="792" name="直線コネクタ 791">
          <a:extLst>
            <a:ext uri="{FF2B5EF4-FFF2-40B4-BE49-F238E27FC236}">
              <a16:creationId xmlns:a16="http://schemas.microsoft.com/office/drawing/2014/main" id="{397E59EA-FB44-4693-8DA2-91B45CA7112F}"/>
            </a:ext>
          </a:extLst>
        </xdr:cNvPr>
        <xdr:cNvCxnSpPr/>
      </xdr:nvCxnSpPr>
      <xdr:spPr>
        <a:xfrm>
          <a:off x="11282680" y="17836242"/>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3" name="n_1aveValue【公民館】&#10;有形固定資産減価償却率">
          <a:extLst>
            <a:ext uri="{FF2B5EF4-FFF2-40B4-BE49-F238E27FC236}">
              <a16:creationId xmlns:a16="http://schemas.microsoft.com/office/drawing/2014/main" id="{A68F3FE9-668E-47F8-9EDF-0A75DA1776EC}"/>
            </a:ext>
          </a:extLst>
        </xdr:cNvPr>
        <xdr:cNvSpPr txBox="1"/>
      </xdr:nvSpPr>
      <xdr:spPr>
        <a:xfrm>
          <a:off x="13437244" y="175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4" name="n_2aveValue【公民館】&#10;有形固定資産減価償却率">
          <a:extLst>
            <a:ext uri="{FF2B5EF4-FFF2-40B4-BE49-F238E27FC236}">
              <a16:creationId xmlns:a16="http://schemas.microsoft.com/office/drawing/2014/main" id="{9DA6DDD2-AD99-4B39-ACDD-A912154DB45D}"/>
            </a:ext>
          </a:extLst>
        </xdr:cNvPr>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5" name="n_3aveValue【公民館】&#10;有形固定資産減価償却率">
          <a:extLst>
            <a:ext uri="{FF2B5EF4-FFF2-40B4-BE49-F238E27FC236}">
              <a16:creationId xmlns:a16="http://schemas.microsoft.com/office/drawing/2014/main" id="{54DFD8A2-0F61-482F-B97D-9424CAEA9316}"/>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6" name="n_4aveValue【公民館】&#10;有形固定資産減価償却率">
          <a:extLst>
            <a:ext uri="{FF2B5EF4-FFF2-40B4-BE49-F238E27FC236}">
              <a16:creationId xmlns:a16="http://schemas.microsoft.com/office/drawing/2014/main" id="{1354C884-5FFC-4B60-8E3B-BAB51048DCC2}"/>
            </a:ext>
          </a:extLst>
        </xdr:cNvPr>
        <xdr:cNvSpPr txBox="1"/>
      </xdr:nvSpPr>
      <xdr:spPr>
        <a:xfrm>
          <a:off x="1110298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797" name="n_1mainValue【公民館】&#10;有形固定資産減価償却率">
          <a:extLst>
            <a:ext uri="{FF2B5EF4-FFF2-40B4-BE49-F238E27FC236}">
              <a16:creationId xmlns:a16="http://schemas.microsoft.com/office/drawing/2014/main" id="{31E92A48-16F4-4EDD-A5A5-11194ADC4FB3}"/>
            </a:ext>
          </a:extLst>
        </xdr:cNvPr>
        <xdr:cNvSpPr txBox="1"/>
      </xdr:nvSpPr>
      <xdr:spPr>
        <a:xfrm>
          <a:off x="13437244" y="1784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98" name="n_2mainValue【公民館】&#10;有形固定資産減価償却率">
          <a:extLst>
            <a:ext uri="{FF2B5EF4-FFF2-40B4-BE49-F238E27FC236}">
              <a16:creationId xmlns:a16="http://schemas.microsoft.com/office/drawing/2014/main" id="{496605BF-F9A9-40DC-8FA1-CFEF899862D8}"/>
            </a:ext>
          </a:extLst>
        </xdr:cNvPr>
        <xdr:cNvSpPr txBox="1"/>
      </xdr:nvSpPr>
      <xdr:spPr>
        <a:xfrm>
          <a:off x="12675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799" name="n_3mainValue【公民館】&#10;有形固定資産減価償却率">
          <a:extLst>
            <a:ext uri="{FF2B5EF4-FFF2-40B4-BE49-F238E27FC236}">
              <a16:creationId xmlns:a16="http://schemas.microsoft.com/office/drawing/2014/main" id="{188E5981-5057-4407-AFB7-951D9058197C}"/>
            </a:ext>
          </a:extLst>
        </xdr:cNvPr>
        <xdr:cNvSpPr txBox="1"/>
      </xdr:nvSpPr>
      <xdr:spPr>
        <a:xfrm>
          <a:off x="119005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800" name="n_4mainValue【公民館】&#10;有形固定資産減価償却率">
          <a:extLst>
            <a:ext uri="{FF2B5EF4-FFF2-40B4-BE49-F238E27FC236}">
              <a16:creationId xmlns:a16="http://schemas.microsoft.com/office/drawing/2014/main" id="{ED8D5E94-6CD6-4975-AE60-D8544ECBC40B}"/>
            </a:ext>
          </a:extLst>
        </xdr:cNvPr>
        <xdr:cNvSpPr txBox="1"/>
      </xdr:nvSpPr>
      <xdr:spPr>
        <a:xfrm>
          <a:off x="1110298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2A3F6A0-04B2-4CD7-B6E2-D9768722118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D82F9E64-978A-442D-B3F6-FF0A27EF02B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2677D509-A048-4680-BA98-F512CF3D909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58041835-401F-4350-AC1D-94F10A7D34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C57F601C-9C54-44F7-817C-1259632EEA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7092D941-98B4-4E3C-89CD-B7173E86C53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145E1AA1-EF0E-44A2-AD16-995A62585B5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EC69257-346F-4BB2-A1D2-08BABD68419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7D52C3A-6389-44BF-8445-BC786082482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1DC12FE2-9BCF-42C7-99DE-604D1254220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A492D1D1-3F2B-4189-8792-A4595150B87F}"/>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1F0FC0ED-8E45-45B0-9077-9ED5A6892215}"/>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130CEEF6-95B9-454E-A104-C87B80BC5E9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8B1C0CE2-A50F-40B9-AFBB-870B8626E18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4890894A-22A1-4003-8838-1D9F86EF5AB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CCC46A97-C0BB-405D-B585-33054EF4165D}"/>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87FA09AC-8089-46DB-BCF0-D809DD2DEC6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9D9A45B-BD50-4E34-9EDD-A4E8F49C66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7259CAA1-2F09-4C59-8BC5-33BD0B6D0F0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20" name="直線コネクタ 819">
          <a:extLst>
            <a:ext uri="{FF2B5EF4-FFF2-40B4-BE49-F238E27FC236}">
              <a16:creationId xmlns:a16="http://schemas.microsoft.com/office/drawing/2014/main" id="{99EE4FD2-F71D-4458-AB09-902329251AC3}"/>
            </a:ext>
          </a:extLst>
        </xdr:cNvPr>
        <xdr:cNvCxnSpPr/>
      </xdr:nvCxnSpPr>
      <xdr:spPr>
        <a:xfrm flipV="1">
          <a:off x="19509104" y="16910495"/>
          <a:ext cx="0" cy="113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21" name="【公民館】&#10;一人当たり面積最小値テキスト">
          <a:extLst>
            <a:ext uri="{FF2B5EF4-FFF2-40B4-BE49-F238E27FC236}">
              <a16:creationId xmlns:a16="http://schemas.microsoft.com/office/drawing/2014/main" id="{A125F3D0-319E-4074-B7DB-38D9676E8A50}"/>
            </a:ext>
          </a:extLst>
        </xdr:cNvPr>
        <xdr:cNvSpPr txBox="1"/>
      </xdr:nvSpPr>
      <xdr:spPr>
        <a:xfrm>
          <a:off x="19547840" y="180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2" name="直線コネクタ 821">
          <a:extLst>
            <a:ext uri="{FF2B5EF4-FFF2-40B4-BE49-F238E27FC236}">
              <a16:creationId xmlns:a16="http://schemas.microsoft.com/office/drawing/2014/main" id="{1BC073BD-7E1D-42D2-9D35-BC8AB67043FE}"/>
            </a:ext>
          </a:extLst>
        </xdr:cNvPr>
        <xdr:cNvCxnSpPr/>
      </xdr:nvCxnSpPr>
      <xdr:spPr>
        <a:xfrm>
          <a:off x="19443700" y="18048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3" name="【公民館】&#10;一人当たり面積最大値テキスト">
          <a:extLst>
            <a:ext uri="{FF2B5EF4-FFF2-40B4-BE49-F238E27FC236}">
              <a16:creationId xmlns:a16="http://schemas.microsoft.com/office/drawing/2014/main" id="{70A9BEF9-C3E0-413A-81CC-56945EA3045C}"/>
            </a:ext>
          </a:extLst>
        </xdr:cNvPr>
        <xdr:cNvSpPr txBox="1"/>
      </xdr:nvSpPr>
      <xdr:spPr>
        <a:xfrm>
          <a:off x="19547840" y="166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4" name="直線コネクタ 823">
          <a:extLst>
            <a:ext uri="{FF2B5EF4-FFF2-40B4-BE49-F238E27FC236}">
              <a16:creationId xmlns:a16="http://schemas.microsoft.com/office/drawing/2014/main" id="{F81BBA12-42A7-4BE6-9779-FA3D1CB26716}"/>
            </a:ext>
          </a:extLst>
        </xdr:cNvPr>
        <xdr:cNvCxnSpPr/>
      </xdr:nvCxnSpPr>
      <xdr:spPr>
        <a:xfrm>
          <a:off x="19443700" y="16910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5" name="【公民館】&#10;一人当たり面積平均値テキスト">
          <a:extLst>
            <a:ext uri="{FF2B5EF4-FFF2-40B4-BE49-F238E27FC236}">
              <a16:creationId xmlns:a16="http://schemas.microsoft.com/office/drawing/2014/main" id="{3EC02358-AE59-4800-814E-63CED7986CF9}"/>
            </a:ext>
          </a:extLst>
        </xdr:cNvPr>
        <xdr:cNvSpPr txBox="1"/>
      </xdr:nvSpPr>
      <xdr:spPr>
        <a:xfrm>
          <a:off x="19547840" y="17597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6" name="フローチャート: 判断 825">
          <a:extLst>
            <a:ext uri="{FF2B5EF4-FFF2-40B4-BE49-F238E27FC236}">
              <a16:creationId xmlns:a16="http://schemas.microsoft.com/office/drawing/2014/main" id="{8C8F4A02-5EFF-4D32-8DEA-31EAA81F4EB3}"/>
            </a:ext>
          </a:extLst>
        </xdr:cNvPr>
        <xdr:cNvSpPr/>
      </xdr:nvSpPr>
      <xdr:spPr>
        <a:xfrm>
          <a:off x="19458940" y="17742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7" name="フローチャート: 判断 826">
          <a:extLst>
            <a:ext uri="{FF2B5EF4-FFF2-40B4-BE49-F238E27FC236}">
              <a16:creationId xmlns:a16="http://schemas.microsoft.com/office/drawing/2014/main" id="{29621A79-A20F-4ADE-9457-27E1432FB381}"/>
            </a:ext>
          </a:extLst>
        </xdr:cNvPr>
        <xdr:cNvSpPr/>
      </xdr:nvSpPr>
      <xdr:spPr>
        <a:xfrm>
          <a:off x="18735040" y="17727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8" name="フローチャート: 判断 827">
          <a:extLst>
            <a:ext uri="{FF2B5EF4-FFF2-40B4-BE49-F238E27FC236}">
              <a16:creationId xmlns:a16="http://schemas.microsoft.com/office/drawing/2014/main" id="{A9E5AAC1-7275-45D7-A0FA-4311B87426AA}"/>
            </a:ext>
          </a:extLst>
        </xdr:cNvPr>
        <xdr:cNvSpPr/>
      </xdr:nvSpPr>
      <xdr:spPr>
        <a:xfrm>
          <a:off x="179374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9" name="フローチャート: 判断 828">
          <a:extLst>
            <a:ext uri="{FF2B5EF4-FFF2-40B4-BE49-F238E27FC236}">
              <a16:creationId xmlns:a16="http://schemas.microsoft.com/office/drawing/2014/main" id="{308248AA-690E-4DC9-83A5-DBDB3FB8ABE4}"/>
            </a:ext>
          </a:extLst>
        </xdr:cNvPr>
        <xdr:cNvSpPr/>
      </xdr:nvSpPr>
      <xdr:spPr>
        <a:xfrm>
          <a:off x="17162780" y="17732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30" name="フローチャート: 判断 829">
          <a:extLst>
            <a:ext uri="{FF2B5EF4-FFF2-40B4-BE49-F238E27FC236}">
              <a16:creationId xmlns:a16="http://schemas.microsoft.com/office/drawing/2014/main" id="{AE1895EF-2F38-4025-B9C2-3D5A03FA8178}"/>
            </a:ext>
          </a:extLst>
        </xdr:cNvPr>
        <xdr:cNvSpPr/>
      </xdr:nvSpPr>
      <xdr:spPr>
        <a:xfrm>
          <a:off x="16388080" y="17748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FDCDAE3-E092-4963-B5D6-E459916F31A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5712F6F-9AB5-4A9E-95E9-7509AFE4186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CF948E7-EB45-4266-986E-EF6C8D4F1A6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459537B-97F2-4000-BA38-C4759388C7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3792C54-260B-4925-B732-4F3039069A9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149416</xdr:rowOff>
    </xdr:from>
    <xdr:to>
      <xdr:col>116</xdr:col>
      <xdr:colOff>114300</xdr:colOff>
      <xdr:row>107</xdr:row>
      <xdr:rowOff>79566</xdr:rowOff>
    </xdr:to>
    <xdr:sp macro="" textlink="">
      <xdr:nvSpPr>
        <xdr:cNvPr id="836" name="楕円 835">
          <a:extLst>
            <a:ext uri="{FF2B5EF4-FFF2-40B4-BE49-F238E27FC236}">
              <a16:creationId xmlns:a16="http://schemas.microsoft.com/office/drawing/2014/main" id="{0FE9A895-E5FA-4BC9-8524-D4A7D0D3588C}"/>
            </a:ext>
          </a:extLst>
        </xdr:cNvPr>
        <xdr:cNvSpPr/>
      </xdr:nvSpPr>
      <xdr:spPr>
        <a:xfrm>
          <a:off x="19458940" y="17919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64343</xdr:rowOff>
    </xdr:from>
    <xdr:ext cx="469744" cy="259045"/>
    <xdr:sp macro="" textlink="">
      <xdr:nvSpPr>
        <xdr:cNvPr id="837" name="【公民館】&#10;一人当たり面積該当値テキスト">
          <a:extLst>
            <a:ext uri="{FF2B5EF4-FFF2-40B4-BE49-F238E27FC236}">
              <a16:creationId xmlns:a16="http://schemas.microsoft.com/office/drawing/2014/main" id="{C212F439-E97A-4632-B1EC-4187B1253B02}"/>
            </a:ext>
          </a:extLst>
        </xdr:cNvPr>
        <xdr:cNvSpPr txBox="1"/>
      </xdr:nvSpPr>
      <xdr:spPr>
        <a:xfrm>
          <a:off x="19547840" y="1783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151701</xdr:rowOff>
    </xdr:from>
    <xdr:to>
      <xdr:col>112</xdr:col>
      <xdr:colOff>38100</xdr:colOff>
      <xdr:row>107</xdr:row>
      <xdr:rowOff>81851</xdr:rowOff>
    </xdr:to>
    <xdr:sp macro="" textlink="">
      <xdr:nvSpPr>
        <xdr:cNvPr id="838" name="楕円 837">
          <a:extLst>
            <a:ext uri="{FF2B5EF4-FFF2-40B4-BE49-F238E27FC236}">
              <a16:creationId xmlns:a16="http://schemas.microsoft.com/office/drawing/2014/main" id="{C683F224-C8FF-4735-BA35-9ECD7880CE94}"/>
            </a:ext>
          </a:extLst>
        </xdr:cNvPr>
        <xdr:cNvSpPr/>
      </xdr:nvSpPr>
      <xdr:spPr>
        <a:xfrm>
          <a:off x="18735040" y="17921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28766</xdr:rowOff>
    </xdr:from>
    <xdr:to>
      <xdr:col>116</xdr:col>
      <xdr:colOff>63500</xdr:colOff>
      <xdr:row>107</xdr:row>
      <xdr:rowOff>31051</xdr:rowOff>
    </xdr:to>
    <xdr:cxnSp macro="">
      <xdr:nvCxnSpPr>
        <xdr:cNvPr id="839" name="直線コネクタ 838">
          <a:extLst>
            <a:ext uri="{FF2B5EF4-FFF2-40B4-BE49-F238E27FC236}">
              <a16:creationId xmlns:a16="http://schemas.microsoft.com/office/drawing/2014/main" id="{725D6CC3-68BA-468F-BDD8-9F4AAA0299AF}"/>
            </a:ext>
          </a:extLst>
        </xdr:cNvPr>
        <xdr:cNvCxnSpPr/>
      </xdr:nvCxnSpPr>
      <xdr:spPr>
        <a:xfrm flipV="1">
          <a:off x="18778220" y="17966246"/>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0" name="楕円 839">
          <a:extLst>
            <a:ext uri="{FF2B5EF4-FFF2-40B4-BE49-F238E27FC236}">
              <a16:creationId xmlns:a16="http://schemas.microsoft.com/office/drawing/2014/main" id="{7BF9C034-F81B-4F17-BA8D-58870D8400BC}"/>
            </a:ext>
          </a:extLst>
        </xdr:cNvPr>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107</xdr:row>
      <xdr:rowOff>31051</xdr:rowOff>
    </xdr:to>
    <xdr:cxnSp macro="">
      <xdr:nvCxnSpPr>
        <xdr:cNvPr id="841" name="直線コネクタ 840">
          <a:extLst>
            <a:ext uri="{FF2B5EF4-FFF2-40B4-BE49-F238E27FC236}">
              <a16:creationId xmlns:a16="http://schemas.microsoft.com/office/drawing/2014/main" id="{94D7A916-F80B-4D93-BE50-2BED4FAA10CC}"/>
            </a:ext>
          </a:extLst>
        </xdr:cNvPr>
        <xdr:cNvCxnSpPr/>
      </xdr:nvCxnSpPr>
      <xdr:spPr>
        <a:xfrm>
          <a:off x="17988280" y="17777460"/>
          <a:ext cx="789940" cy="19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42" name="楕円 841">
          <a:extLst>
            <a:ext uri="{FF2B5EF4-FFF2-40B4-BE49-F238E27FC236}">
              <a16:creationId xmlns:a16="http://schemas.microsoft.com/office/drawing/2014/main" id="{BA3887EE-8A3B-485D-B044-D8844A85F7A3}"/>
            </a:ext>
          </a:extLst>
        </xdr:cNvPr>
        <xdr:cNvSpPr/>
      </xdr:nvSpPr>
      <xdr:spPr>
        <a:xfrm>
          <a:off x="17162780" y="177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32765</xdr:rowOff>
    </xdr:to>
    <xdr:cxnSp macro="">
      <xdr:nvCxnSpPr>
        <xdr:cNvPr id="843" name="直線コネクタ 842">
          <a:extLst>
            <a:ext uri="{FF2B5EF4-FFF2-40B4-BE49-F238E27FC236}">
              <a16:creationId xmlns:a16="http://schemas.microsoft.com/office/drawing/2014/main" id="{A42D6493-5AC3-48B2-887B-ED672F4B9608}"/>
            </a:ext>
          </a:extLst>
        </xdr:cNvPr>
        <xdr:cNvCxnSpPr/>
      </xdr:nvCxnSpPr>
      <xdr:spPr>
        <a:xfrm flipV="1">
          <a:off x="17213580" y="17777460"/>
          <a:ext cx="7747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844" name="楕円 843">
          <a:extLst>
            <a:ext uri="{FF2B5EF4-FFF2-40B4-BE49-F238E27FC236}">
              <a16:creationId xmlns:a16="http://schemas.microsoft.com/office/drawing/2014/main" id="{7DF3D02D-69AB-41B2-9C62-7A0ED8CFDCDE}"/>
            </a:ext>
          </a:extLst>
        </xdr:cNvPr>
        <xdr:cNvSpPr/>
      </xdr:nvSpPr>
      <xdr:spPr>
        <a:xfrm>
          <a:off x="1638808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36195</xdr:rowOff>
    </xdr:to>
    <xdr:cxnSp macro="">
      <xdr:nvCxnSpPr>
        <xdr:cNvPr id="845" name="直線コネクタ 844">
          <a:extLst>
            <a:ext uri="{FF2B5EF4-FFF2-40B4-BE49-F238E27FC236}">
              <a16:creationId xmlns:a16="http://schemas.microsoft.com/office/drawing/2014/main" id="{1F264061-340B-4D3E-8639-A8E0825358AB}"/>
            </a:ext>
          </a:extLst>
        </xdr:cNvPr>
        <xdr:cNvCxnSpPr/>
      </xdr:nvCxnSpPr>
      <xdr:spPr>
        <a:xfrm flipV="1">
          <a:off x="16431260" y="17802605"/>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6" name="n_1aveValue【公民館】&#10;一人当たり面積">
          <a:extLst>
            <a:ext uri="{FF2B5EF4-FFF2-40B4-BE49-F238E27FC236}">
              <a16:creationId xmlns:a16="http://schemas.microsoft.com/office/drawing/2014/main" id="{329747EC-04E3-4415-8E0C-472280A2A264}"/>
            </a:ext>
          </a:extLst>
        </xdr:cNvPr>
        <xdr:cNvSpPr txBox="1"/>
      </xdr:nvSpPr>
      <xdr:spPr>
        <a:xfrm>
          <a:off x="18561127" y="175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847" name="n_2aveValue【公民館】&#10;一人当たり面積">
          <a:extLst>
            <a:ext uri="{FF2B5EF4-FFF2-40B4-BE49-F238E27FC236}">
              <a16:creationId xmlns:a16="http://schemas.microsoft.com/office/drawing/2014/main" id="{9A0126BC-58EA-4DA4-BB5A-8DC819518EDD}"/>
            </a:ext>
          </a:extLst>
        </xdr:cNvPr>
        <xdr:cNvSpPr txBox="1"/>
      </xdr:nvSpPr>
      <xdr:spPr>
        <a:xfrm>
          <a:off x="17776267" y="178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8" name="n_3aveValue【公民館】&#10;一人当たり面積">
          <a:extLst>
            <a:ext uri="{FF2B5EF4-FFF2-40B4-BE49-F238E27FC236}">
              <a16:creationId xmlns:a16="http://schemas.microsoft.com/office/drawing/2014/main" id="{0499914D-7610-4B4C-BAE5-53FDA06726A9}"/>
            </a:ext>
          </a:extLst>
        </xdr:cNvPr>
        <xdr:cNvSpPr txBox="1"/>
      </xdr:nvSpPr>
      <xdr:spPr>
        <a:xfrm>
          <a:off x="17001567" y="175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9" name="n_4aveValue【公民館】&#10;一人当たり面積">
          <a:extLst>
            <a:ext uri="{FF2B5EF4-FFF2-40B4-BE49-F238E27FC236}">
              <a16:creationId xmlns:a16="http://schemas.microsoft.com/office/drawing/2014/main" id="{2E627369-31D9-449D-96A6-07FBBEAAB89B}"/>
            </a:ext>
          </a:extLst>
        </xdr:cNvPr>
        <xdr:cNvSpPr txBox="1"/>
      </xdr:nvSpPr>
      <xdr:spPr>
        <a:xfrm>
          <a:off x="16226867" y="175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72978</xdr:rowOff>
    </xdr:from>
    <xdr:ext cx="469744" cy="259045"/>
    <xdr:sp macro="" textlink="">
      <xdr:nvSpPr>
        <xdr:cNvPr id="850" name="n_1mainValue【公民館】&#10;一人当たり面積">
          <a:extLst>
            <a:ext uri="{FF2B5EF4-FFF2-40B4-BE49-F238E27FC236}">
              <a16:creationId xmlns:a16="http://schemas.microsoft.com/office/drawing/2014/main" id="{C5F5D777-520D-46BD-A51A-EDFA5C1B797E}"/>
            </a:ext>
          </a:extLst>
        </xdr:cNvPr>
        <xdr:cNvSpPr txBox="1"/>
      </xdr:nvSpPr>
      <xdr:spPr>
        <a:xfrm>
          <a:off x="18561127" y="1801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1" name="n_2mainValue【公民館】&#10;一人当たり面積">
          <a:extLst>
            <a:ext uri="{FF2B5EF4-FFF2-40B4-BE49-F238E27FC236}">
              <a16:creationId xmlns:a16="http://schemas.microsoft.com/office/drawing/2014/main" id="{E2236EDB-E62E-45EE-BE5A-9F5B67DABE89}"/>
            </a:ext>
          </a:extLst>
        </xdr:cNvPr>
        <xdr:cNvSpPr txBox="1"/>
      </xdr:nvSpPr>
      <xdr:spPr>
        <a:xfrm>
          <a:off x="177762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52" name="n_3mainValue【公民館】&#10;一人当たり面積">
          <a:extLst>
            <a:ext uri="{FF2B5EF4-FFF2-40B4-BE49-F238E27FC236}">
              <a16:creationId xmlns:a16="http://schemas.microsoft.com/office/drawing/2014/main" id="{E24F1B35-3EF4-4F1A-B2D4-CD22D206333D}"/>
            </a:ext>
          </a:extLst>
        </xdr:cNvPr>
        <xdr:cNvSpPr txBox="1"/>
      </xdr:nvSpPr>
      <xdr:spPr>
        <a:xfrm>
          <a:off x="170015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78122</xdr:rowOff>
    </xdr:from>
    <xdr:ext cx="469744" cy="259045"/>
    <xdr:sp macro="" textlink="">
      <xdr:nvSpPr>
        <xdr:cNvPr id="853" name="n_4mainValue【公民館】&#10;一人当たり面積">
          <a:extLst>
            <a:ext uri="{FF2B5EF4-FFF2-40B4-BE49-F238E27FC236}">
              <a16:creationId xmlns:a16="http://schemas.microsoft.com/office/drawing/2014/main" id="{7550491E-AA51-4BA1-BEB1-F5B445A4B723}"/>
            </a:ext>
          </a:extLst>
        </xdr:cNvPr>
        <xdr:cNvSpPr txBox="1"/>
      </xdr:nvSpPr>
      <xdr:spPr>
        <a:xfrm>
          <a:off x="1622686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A1A29F0-4D3B-44B0-B2ED-C265A527EA9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70A599C-D37E-42EB-925B-CBE1A59CF2D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6503C59-A91F-4D02-8C4E-636DA7BDF3C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減価償却率は、橋梁、学校施設、公民住宅、公民館では全国平均、類似団体平均を下回っているものの、道路、保育施設、港湾・漁港においては平均を上回っている。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公民館内でも仲村渠公民館、西銘公民館、大原公民館、鳥島公民館、仲泊公民館、大田公民館、嘉手苅公民館が耐用年数を超えており、統廃合も見据えた今後の除却及び資産更新を早急に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学校施設についても仲里小学校の特別教室棟は耐用年数を超えたため、対策の検討が必要である。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また、道路においては毎年部分的な修繕等を行っているものの減価償却率が改善するには至っていない。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4929DD-1013-4D73-8387-B43CD20AE90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F66ABF-E092-4844-8ED3-BB0249580AD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BBF045-978E-4B66-9432-6397A2D8992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53D4E3-C263-4982-8220-6DA797002DC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F79BD7-874D-42CF-8D5B-0B951A9F08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A3668B-896A-4D87-B86D-4A15A91A6D6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0294D2-B4DE-4E7F-877F-405A3EFE671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33BB79-8357-47C1-B148-33ACA60E586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3CA89A-51F4-4A3C-AA5D-10992E7551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BE3289-909C-40F8-944A-46C5DBDF5E1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AB32FC-9BE7-4CE0-A1EA-B931F5F212B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5A0787-36E6-4BEE-A580-6FDB5B5702D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772010-95EB-4DF2-80BB-5763896E889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B26B86-D3C5-4B5C-8F31-EED761B48C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B765C6-B411-4D35-8F06-A5FB2972BBA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017F49-9ED4-4E83-906C-C1A3DF75C5E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62CBF9-9E23-4B00-952C-0DD869C982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309E6E-D63D-4D88-9B27-FDF49667B32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57F313-018E-4526-AF5E-DB785521048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CB391C-20F9-48E4-A3A8-49C03A59D93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E9A287-57A5-4856-A946-524EA2B031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D7765D-F919-47B2-A96C-52D4F5C6F3B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44B184-E124-4579-8F5D-16EC8389CE5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0BF66C-FE0F-4601-B7D8-F322DA2A7AE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D519C0-C40F-4283-8442-40EB0D4CA72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3E8363-5F5C-402F-A33A-69A5C693D0E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3183B8-1440-404F-9845-283B86B9577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9BAA52-E8C5-4FBA-AE8A-08E386A3F4D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E249E3-453C-4187-92BE-F18095ABEDB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FA7FC8-62EB-4283-8198-388147EFD72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39E9A6-EE1C-4B2A-8382-262A6D34DD1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10F808-C7B3-4A99-B68A-CD0B252417B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26D8AA-0F17-4D2E-999D-557604BEE8E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11832E-EC45-4B99-925E-3C6AC5EA086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9C3455-EC44-484D-95C6-7923F29C57D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47DDC1-FE90-4E0E-B9B2-492F377B5D0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EF8FB7-1428-4480-91A2-0F4C89AE91A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910742-3B07-4F30-BF60-0790911A572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FD5D51-BCAD-404F-95B6-DE3A1483F36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544800-B1A6-455D-AED7-B9300CD36BB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B8CC6E-C41B-45C1-B17E-0639734D53A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00D784-BD54-4A8E-A2DA-1486F255543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B40D1D-F470-4437-82F5-EC75A36AEE9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61B69A-48D9-4BB4-93C3-24EB9A30FCE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93E5135-A1D4-4887-8A15-A8BB0E9E85C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CFF66B-CDB1-4454-8406-194E5FD42DA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91910E-0636-494D-A697-43538E89EFA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BDF7A8B-52EC-41E8-9EAA-6D1DD292609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B7824F-8BAE-4F66-AF68-FAC262FD10F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12DBDC-8F87-46BC-9696-8E1D87C36C2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EE6F057-2769-40D6-A8B0-88BDEB116C9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CF674F-CFB0-436D-8A45-F301BEDB2D2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0D6783-AE2E-4C34-A0B9-3B6B81ECE7F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C7C245-9AE6-4DFD-AF19-79D25B8E57B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F00BD2-4AEB-4519-BE4C-C66B96062F8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C65C0B-7972-4519-B3E4-7ACC04B9B11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D853617-0966-45C7-90B7-CC224FAC09F0}"/>
            </a:ext>
          </a:extLst>
        </xdr:cNvPr>
        <xdr:cNvCxnSpPr/>
      </xdr:nvCxnSpPr>
      <xdr:spPr>
        <a:xfrm flipV="1">
          <a:off x="4086225"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2D5823F-5437-4C4B-B7BF-A3B6C3E0393E}"/>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EA5091-8AE0-47B0-83F9-047EF331036D}"/>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C3EFDF3E-2BE8-4742-9FC9-91C5B9F0D17E}"/>
            </a:ext>
          </a:extLst>
        </xdr:cNvPr>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D5FFA47-ED7F-4587-BA0E-2653B63D8535}"/>
            </a:ext>
          </a:extLst>
        </xdr:cNvPr>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5FA449F1-FA74-4307-9816-2B3E28B1F040}"/>
            </a:ext>
          </a:extLst>
        </xdr:cNvPr>
        <xdr:cNvSpPr txBox="1"/>
      </xdr:nvSpPr>
      <xdr:spPr>
        <a:xfrm>
          <a:off x="412496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F6C6F979-5161-4417-A192-31F212F51EE2}"/>
            </a:ext>
          </a:extLst>
        </xdr:cNvPr>
        <xdr:cNvSpPr/>
      </xdr:nvSpPr>
      <xdr:spPr>
        <a:xfrm>
          <a:off x="4036060" y="648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E6A2C2F-7646-404E-AF61-FE265F0EE58B}"/>
            </a:ext>
          </a:extLst>
        </xdr:cNvPr>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46281</xdr:rowOff>
    </xdr:from>
    <xdr:ext cx="405111" cy="259045"/>
    <xdr:sp macro="" textlink="">
      <xdr:nvSpPr>
        <xdr:cNvPr id="66" name="n_1aveValue【図書館】&#10;有形固定資産減価償却率">
          <a:extLst>
            <a:ext uri="{FF2B5EF4-FFF2-40B4-BE49-F238E27FC236}">
              <a16:creationId xmlns:a16="http://schemas.microsoft.com/office/drawing/2014/main" id="{407646A5-1CD9-4276-83D0-6488ECF38E7D}"/>
            </a:ext>
          </a:extLst>
        </xdr:cNvPr>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97246</xdr:rowOff>
    </xdr:from>
    <xdr:to>
      <xdr:col>15</xdr:col>
      <xdr:colOff>101600</xdr:colOff>
      <xdr:row>39</xdr:row>
      <xdr:rowOff>27396</xdr:rowOff>
    </xdr:to>
    <xdr:sp macro="" textlink="">
      <xdr:nvSpPr>
        <xdr:cNvPr id="67" name="フローチャート: 判断 66">
          <a:extLst>
            <a:ext uri="{FF2B5EF4-FFF2-40B4-BE49-F238E27FC236}">
              <a16:creationId xmlns:a16="http://schemas.microsoft.com/office/drawing/2014/main" id="{80B4B1DC-0198-44D4-B20D-F32DD549EF42}"/>
            </a:ext>
          </a:extLst>
        </xdr:cNvPr>
        <xdr:cNvSpPr/>
      </xdr:nvSpPr>
      <xdr:spPr>
        <a:xfrm>
          <a:off x="251460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43923</xdr:rowOff>
    </xdr:from>
    <xdr:ext cx="405111" cy="259045"/>
    <xdr:sp macro="" textlink="">
      <xdr:nvSpPr>
        <xdr:cNvPr id="68" name="n_2aveValue【図書館】&#10;有形固定資産減価償却率">
          <a:extLst>
            <a:ext uri="{FF2B5EF4-FFF2-40B4-BE49-F238E27FC236}">
              <a16:creationId xmlns:a16="http://schemas.microsoft.com/office/drawing/2014/main" id="{541EB399-3A44-4FE1-996A-DE36F8F5AAE4}"/>
            </a:ext>
          </a:extLst>
        </xdr:cNvPr>
        <xdr:cNvSpPr txBox="1"/>
      </xdr:nvSpPr>
      <xdr:spPr>
        <a:xfrm>
          <a:off x="238570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85816</xdr:rowOff>
    </xdr:from>
    <xdr:to>
      <xdr:col>10</xdr:col>
      <xdr:colOff>165100</xdr:colOff>
      <xdr:row>39</xdr:row>
      <xdr:rowOff>15966</xdr:rowOff>
    </xdr:to>
    <xdr:sp macro="" textlink="">
      <xdr:nvSpPr>
        <xdr:cNvPr id="69" name="フローチャート: 判断 68">
          <a:extLst>
            <a:ext uri="{FF2B5EF4-FFF2-40B4-BE49-F238E27FC236}">
              <a16:creationId xmlns:a16="http://schemas.microsoft.com/office/drawing/2014/main" id="{E7157504-95A5-4EF8-8FC0-3FAB8DED8847}"/>
            </a:ext>
          </a:extLst>
        </xdr:cNvPr>
        <xdr:cNvSpPr/>
      </xdr:nvSpPr>
      <xdr:spPr>
        <a:xfrm>
          <a:off x="173990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32493</xdr:rowOff>
    </xdr:from>
    <xdr:ext cx="405111" cy="259045"/>
    <xdr:sp macro="" textlink="">
      <xdr:nvSpPr>
        <xdr:cNvPr id="70" name="n_3aveValue【図書館】&#10;有形固定資産減価償却率">
          <a:extLst>
            <a:ext uri="{FF2B5EF4-FFF2-40B4-BE49-F238E27FC236}">
              <a16:creationId xmlns:a16="http://schemas.microsoft.com/office/drawing/2014/main" id="{38655E98-EFBB-409B-801C-22F72A5C9E8F}"/>
            </a:ext>
          </a:extLst>
        </xdr:cNvPr>
        <xdr:cNvSpPr txBox="1"/>
      </xdr:nvSpPr>
      <xdr:spPr>
        <a:xfrm>
          <a:off x="161100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71120</xdr:rowOff>
    </xdr:from>
    <xdr:to>
      <xdr:col>6</xdr:col>
      <xdr:colOff>38100</xdr:colOff>
      <xdr:row>39</xdr:row>
      <xdr:rowOff>1270</xdr:rowOff>
    </xdr:to>
    <xdr:sp macro="" textlink="">
      <xdr:nvSpPr>
        <xdr:cNvPr id="71" name="フローチャート: 判断 70">
          <a:extLst>
            <a:ext uri="{FF2B5EF4-FFF2-40B4-BE49-F238E27FC236}">
              <a16:creationId xmlns:a16="http://schemas.microsoft.com/office/drawing/2014/main" id="{DB3409C1-8C52-4522-96CE-4CE49D599778}"/>
            </a:ext>
          </a:extLst>
        </xdr:cNvPr>
        <xdr:cNvSpPr/>
      </xdr:nvSpPr>
      <xdr:spPr>
        <a:xfrm>
          <a:off x="96520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17797</xdr:rowOff>
    </xdr:from>
    <xdr:ext cx="405111" cy="259045"/>
    <xdr:sp macro="" textlink="">
      <xdr:nvSpPr>
        <xdr:cNvPr id="72" name="n_4aveValue【図書館】&#10;有形固定資産減価償却率">
          <a:extLst>
            <a:ext uri="{FF2B5EF4-FFF2-40B4-BE49-F238E27FC236}">
              <a16:creationId xmlns:a16="http://schemas.microsoft.com/office/drawing/2014/main" id="{79AB127E-9EB2-4B88-8BF8-F5BE84494CAB}"/>
            </a:ext>
          </a:extLst>
        </xdr:cNvPr>
        <xdr:cNvSpPr txBox="1"/>
      </xdr:nvSpPr>
      <xdr:spPr>
        <a:xfrm>
          <a:off x="83630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014D51-3770-4285-99C2-EAB036A4DC9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3358FFA-BAFB-4CA3-80A4-1D4C1ACCB57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E28B096A-18D8-4D6C-9F12-188CBEB37B3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B59A76CC-6963-4E1C-B8C4-96E51420099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D3710A4-6E1A-46EC-AE88-EE7E7760436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8" name="楕円 77">
          <a:extLst>
            <a:ext uri="{FF2B5EF4-FFF2-40B4-BE49-F238E27FC236}">
              <a16:creationId xmlns:a16="http://schemas.microsoft.com/office/drawing/2014/main" id="{AE03FBF7-A778-4821-AD9E-E6FEE2A2C806}"/>
            </a:ext>
          </a:extLst>
        </xdr:cNvPr>
        <xdr:cNvSpPr/>
      </xdr:nvSpPr>
      <xdr:spPr>
        <a:xfrm>
          <a:off x="403606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141713</xdr:rowOff>
    </xdr:from>
    <xdr:ext cx="340478" cy="259045"/>
    <xdr:sp macro="" textlink="">
      <xdr:nvSpPr>
        <xdr:cNvPr id="79" name="【図書館】&#10;有形固定資産減価償却率該当値テキスト">
          <a:extLst>
            <a:ext uri="{FF2B5EF4-FFF2-40B4-BE49-F238E27FC236}">
              <a16:creationId xmlns:a16="http://schemas.microsoft.com/office/drawing/2014/main" id="{0570E861-DDF8-4DD3-BDCB-3D12C66463BC}"/>
            </a:ext>
          </a:extLst>
        </xdr:cNvPr>
        <xdr:cNvSpPr txBox="1"/>
      </xdr:nvSpPr>
      <xdr:spPr>
        <a:xfrm>
          <a:off x="4124960" y="5506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80" name="楕円 79">
          <a:extLst>
            <a:ext uri="{FF2B5EF4-FFF2-40B4-BE49-F238E27FC236}">
              <a16:creationId xmlns:a16="http://schemas.microsoft.com/office/drawing/2014/main" id="{759D2641-017B-487E-9CAA-08530873CC75}"/>
            </a:ext>
          </a:extLst>
        </xdr:cNvPr>
        <xdr:cNvSpPr/>
      </xdr:nvSpPr>
      <xdr:spPr>
        <a:xfrm>
          <a:off x="3312160" y="552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68036</xdr:rowOff>
    </xdr:to>
    <xdr:cxnSp macro="">
      <xdr:nvCxnSpPr>
        <xdr:cNvPr id="81" name="直線コネクタ 80">
          <a:extLst>
            <a:ext uri="{FF2B5EF4-FFF2-40B4-BE49-F238E27FC236}">
              <a16:creationId xmlns:a16="http://schemas.microsoft.com/office/drawing/2014/main" id="{F05AAD11-B17A-434F-ABAE-177C76824F79}"/>
            </a:ext>
          </a:extLst>
        </xdr:cNvPr>
        <xdr:cNvCxnSpPr/>
      </xdr:nvCxnSpPr>
      <xdr:spPr>
        <a:xfrm>
          <a:off x="3355340" y="5567498"/>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102705</xdr:rowOff>
    </xdr:from>
    <xdr:ext cx="340478" cy="259045"/>
    <xdr:sp macro="" textlink="">
      <xdr:nvSpPr>
        <xdr:cNvPr id="82" name="n_1mainValue【図書館】&#10;有形固定資産減価償却率">
          <a:extLst>
            <a:ext uri="{FF2B5EF4-FFF2-40B4-BE49-F238E27FC236}">
              <a16:creationId xmlns:a16="http://schemas.microsoft.com/office/drawing/2014/main" id="{C18D0013-7FBF-4A3E-87EF-502499238256}"/>
            </a:ext>
          </a:extLst>
        </xdr:cNvPr>
        <xdr:cNvSpPr txBox="1"/>
      </xdr:nvSpPr>
      <xdr:spPr>
        <a:xfrm>
          <a:off x="3187641" y="5299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432E12C-BE7D-4D22-8F3F-2E8849B4486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BCEECD8F-9118-4EA6-87AD-639AC221A1B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A3BE7C8-D9C4-44B7-AE58-FEBBD237FC5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87C5FA4-7B01-469E-BEC1-82CA6B2FDC3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12C6F3E-F93D-42AA-9823-A04650BA87B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7D78F25-3CCA-494F-B608-F0B60DC9627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E292797-7159-4B40-B7C4-7551C08B19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CCCA6B2-3A0F-461C-B352-1A6DECDCCF3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D417872A-4EB8-4E8B-B9C7-3CD292A2C6E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5008913-6B80-409F-AF8B-0762730538F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39C18C24-C1F0-416C-823C-376646C0901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2B7F30BD-9B71-4C57-90D7-3A20B0B3945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57C65960-CBB6-4968-840D-FF1D76C3614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480973C3-6EC9-449F-928A-52AA10B2E2DE}"/>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B1A736BA-F52C-4C46-84A8-8E20384C0F55}"/>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A5BB1968-DB55-4ACE-B825-3B1DA38DE95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D7DEF364-EF73-422D-82BB-9F1AF20FB84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98E331EC-7507-4D62-9EA9-1427BF2E4C6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C5754620-8459-4FB1-B169-F8B7D5EFB93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A47624DC-D810-47E1-BB9B-A2E7D9A0021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8705A8B0-30D2-41E2-9015-75A0A09B479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04" name="直線コネクタ 103">
          <a:extLst>
            <a:ext uri="{FF2B5EF4-FFF2-40B4-BE49-F238E27FC236}">
              <a16:creationId xmlns:a16="http://schemas.microsoft.com/office/drawing/2014/main" id="{F0B09964-8018-4B80-8418-51DE534962A1}"/>
            </a:ext>
          </a:extLst>
        </xdr:cNvPr>
        <xdr:cNvCxnSpPr/>
      </xdr:nvCxnSpPr>
      <xdr:spPr>
        <a:xfrm flipV="1">
          <a:off x="9219565" y="571652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5" name="【図書館】&#10;一人当たり面積最小値テキスト">
          <a:extLst>
            <a:ext uri="{FF2B5EF4-FFF2-40B4-BE49-F238E27FC236}">
              <a16:creationId xmlns:a16="http://schemas.microsoft.com/office/drawing/2014/main" id="{7007E51C-799B-441A-807A-4B2CA3520433}"/>
            </a:ext>
          </a:extLst>
        </xdr:cNvPr>
        <xdr:cNvSpPr txBox="1"/>
      </xdr:nvSpPr>
      <xdr:spPr>
        <a:xfrm>
          <a:off x="925830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6" name="直線コネクタ 105">
          <a:extLst>
            <a:ext uri="{FF2B5EF4-FFF2-40B4-BE49-F238E27FC236}">
              <a16:creationId xmlns:a16="http://schemas.microsoft.com/office/drawing/2014/main" id="{82B28241-85BA-4BB8-AD55-5C8627FBC645}"/>
            </a:ext>
          </a:extLst>
        </xdr:cNvPr>
        <xdr:cNvCxnSpPr/>
      </xdr:nvCxnSpPr>
      <xdr:spPr>
        <a:xfrm>
          <a:off x="915416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07" name="【図書館】&#10;一人当たり面積最大値テキスト">
          <a:extLst>
            <a:ext uri="{FF2B5EF4-FFF2-40B4-BE49-F238E27FC236}">
              <a16:creationId xmlns:a16="http://schemas.microsoft.com/office/drawing/2014/main" id="{3EB99CC8-7CDD-40F1-8C52-3DB05FF1DD21}"/>
            </a:ext>
          </a:extLst>
        </xdr:cNvPr>
        <xdr:cNvSpPr txBox="1"/>
      </xdr:nvSpPr>
      <xdr:spPr>
        <a:xfrm>
          <a:off x="9258300" y="54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08" name="直線コネクタ 107">
          <a:extLst>
            <a:ext uri="{FF2B5EF4-FFF2-40B4-BE49-F238E27FC236}">
              <a16:creationId xmlns:a16="http://schemas.microsoft.com/office/drawing/2014/main" id="{F1517564-5CA3-466A-8640-1ECDE3DCA8B3}"/>
            </a:ext>
          </a:extLst>
        </xdr:cNvPr>
        <xdr:cNvCxnSpPr/>
      </xdr:nvCxnSpPr>
      <xdr:spPr>
        <a:xfrm>
          <a:off x="9154160" y="5716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a:extLst>
            <a:ext uri="{FF2B5EF4-FFF2-40B4-BE49-F238E27FC236}">
              <a16:creationId xmlns:a16="http://schemas.microsoft.com/office/drawing/2014/main" id="{F447AE9F-6E27-4CE9-9D40-0611E7FA0D55}"/>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CFD21988-C890-4B55-AB27-D60EEF7B016F}"/>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1" name="フローチャート: 判断 110">
          <a:extLst>
            <a:ext uri="{FF2B5EF4-FFF2-40B4-BE49-F238E27FC236}">
              <a16:creationId xmlns:a16="http://schemas.microsoft.com/office/drawing/2014/main" id="{2B9299C8-93B1-4C46-9BCF-EC3A373F1A70}"/>
            </a:ext>
          </a:extLst>
        </xdr:cNvPr>
        <xdr:cNvSpPr/>
      </xdr:nvSpPr>
      <xdr:spPr>
        <a:xfrm>
          <a:off x="8445500" y="63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113555</xdr:rowOff>
    </xdr:from>
    <xdr:ext cx="469744" cy="259045"/>
    <xdr:sp macro="" textlink="">
      <xdr:nvSpPr>
        <xdr:cNvPr id="112" name="n_1aveValue【図書館】&#10;一人当たり面積">
          <a:extLst>
            <a:ext uri="{FF2B5EF4-FFF2-40B4-BE49-F238E27FC236}">
              <a16:creationId xmlns:a16="http://schemas.microsoft.com/office/drawing/2014/main" id="{84F1B810-B37C-4B5A-BD97-06DFFA9974AB}"/>
            </a:ext>
          </a:extLst>
        </xdr:cNvPr>
        <xdr:cNvSpPr txBox="1"/>
      </xdr:nvSpPr>
      <xdr:spPr>
        <a:xfrm>
          <a:off x="8271587" y="64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169418</xdr:rowOff>
    </xdr:from>
    <xdr:to>
      <xdr:col>46</xdr:col>
      <xdr:colOff>38100</xdr:colOff>
      <xdr:row>38</xdr:row>
      <xdr:rowOff>99568</xdr:rowOff>
    </xdr:to>
    <xdr:sp macro="" textlink="">
      <xdr:nvSpPr>
        <xdr:cNvPr id="113" name="フローチャート: 判断 112">
          <a:extLst>
            <a:ext uri="{FF2B5EF4-FFF2-40B4-BE49-F238E27FC236}">
              <a16:creationId xmlns:a16="http://schemas.microsoft.com/office/drawing/2014/main" id="{6F400718-DCE3-472C-B60E-D4C67D90435A}"/>
            </a:ext>
          </a:extLst>
        </xdr:cNvPr>
        <xdr:cNvSpPr/>
      </xdr:nvSpPr>
      <xdr:spPr>
        <a:xfrm>
          <a:off x="7670800" y="6372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116095</xdr:rowOff>
    </xdr:from>
    <xdr:ext cx="469744" cy="259045"/>
    <xdr:sp macro="" textlink="">
      <xdr:nvSpPr>
        <xdr:cNvPr id="114" name="n_2aveValue【図書館】&#10;一人当たり面積">
          <a:extLst>
            <a:ext uri="{FF2B5EF4-FFF2-40B4-BE49-F238E27FC236}">
              <a16:creationId xmlns:a16="http://schemas.microsoft.com/office/drawing/2014/main" id="{8518BBE1-080C-4EF5-BA08-AABAE4253E23}"/>
            </a:ext>
          </a:extLst>
        </xdr:cNvPr>
        <xdr:cNvSpPr txBox="1"/>
      </xdr:nvSpPr>
      <xdr:spPr>
        <a:xfrm>
          <a:off x="750958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155702</xdr:rowOff>
    </xdr:from>
    <xdr:to>
      <xdr:col>41</xdr:col>
      <xdr:colOff>101600</xdr:colOff>
      <xdr:row>38</xdr:row>
      <xdr:rowOff>85852</xdr:rowOff>
    </xdr:to>
    <xdr:sp macro="" textlink="">
      <xdr:nvSpPr>
        <xdr:cNvPr id="115" name="フローチャート: 判断 114">
          <a:extLst>
            <a:ext uri="{FF2B5EF4-FFF2-40B4-BE49-F238E27FC236}">
              <a16:creationId xmlns:a16="http://schemas.microsoft.com/office/drawing/2014/main" id="{796D07DB-E26E-4A8A-ACF0-FD43A2FE713D}"/>
            </a:ext>
          </a:extLst>
        </xdr:cNvPr>
        <xdr:cNvSpPr/>
      </xdr:nvSpPr>
      <xdr:spPr>
        <a:xfrm>
          <a:off x="6873240" y="6358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102379</xdr:rowOff>
    </xdr:from>
    <xdr:ext cx="469744" cy="259045"/>
    <xdr:sp macro="" textlink="">
      <xdr:nvSpPr>
        <xdr:cNvPr id="116" name="n_3aveValue【図書館】&#10;一人当たり面積">
          <a:extLst>
            <a:ext uri="{FF2B5EF4-FFF2-40B4-BE49-F238E27FC236}">
              <a16:creationId xmlns:a16="http://schemas.microsoft.com/office/drawing/2014/main" id="{18752274-0C9E-4D23-B30C-73CCD4E14C2A}"/>
            </a:ext>
          </a:extLst>
        </xdr:cNvPr>
        <xdr:cNvSpPr txBox="1"/>
      </xdr:nvSpPr>
      <xdr:spPr>
        <a:xfrm>
          <a:off x="67120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a:extLst>
            <a:ext uri="{FF2B5EF4-FFF2-40B4-BE49-F238E27FC236}">
              <a16:creationId xmlns:a16="http://schemas.microsoft.com/office/drawing/2014/main" id="{15705287-A786-4292-B433-F43639AB4CD7}"/>
            </a:ext>
          </a:extLst>
        </xdr:cNvPr>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120667</xdr:rowOff>
    </xdr:from>
    <xdr:ext cx="469744" cy="259045"/>
    <xdr:sp macro="" textlink="">
      <xdr:nvSpPr>
        <xdr:cNvPr id="118" name="n_4aveValue【図書館】&#10;一人当たり面積">
          <a:extLst>
            <a:ext uri="{FF2B5EF4-FFF2-40B4-BE49-F238E27FC236}">
              <a16:creationId xmlns:a16="http://schemas.microsoft.com/office/drawing/2014/main" id="{CB55E319-CFAF-4B41-A39F-71B361884D3E}"/>
            </a:ext>
          </a:extLst>
        </xdr:cNvPr>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A5904C7-80EE-4DE7-931A-E3EA49E2A75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CBA9E24-4779-436B-893A-D89350B962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46C8EE2-295C-4739-A4D8-07F64A05EAB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9A71B50-42B1-40DD-83EA-DBEA8456324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AC6E268-CEF4-47B4-8C38-1696DC4E2C7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24" name="楕円 123">
          <a:extLst>
            <a:ext uri="{FF2B5EF4-FFF2-40B4-BE49-F238E27FC236}">
              <a16:creationId xmlns:a16="http://schemas.microsoft.com/office/drawing/2014/main" id="{65BD2773-362A-41E7-B607-020B9CBE9356}"/>
            </a:ext>
          </a:extLst>
        </xdr:cNvPr>
        <xdr:cNvSpPr/>
      </xdr:nvSpPr>
      <xdr:spPr>
        <a:xfrm>
          <a:off x="9192260" y="591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73423</xdr:rowOff>
    </xdr:from>
    <xdr:ext cx="469744" cy="259045"/>
    <xdr:sp macro="" textlink="">
      <xdr:nvSpPr>
        <xdr:cNvPr id="125" name="【図書館】&#10;一人当たり面積該当値テキスト">
          <a:extLst>
            <a:ext uri="{FF2B5EF4-FFF2-40B4-BE49-F238E27FC236}">
              <a16:creationId xmlns:a16="http://schemas.microsoft.com/office/drawing/2014/main" id="{C17BAEBF-C76A-4038-896B-E9549518C32D}"/>
            </a:ext>
          </a:extLst>
        </xdr:cNvPr>
        <xdr:cNvSpPr txBox="1"/>
      </xdr:nvSpPr>
      <xdr:spPr>
        <a:xfrm>
          <a:off x="9258300" y="57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73406</xdr:rowOff>
    </xdr:from>
    <xdr:to>
      <xdr:col>50</xdr:col>
      <xdr:colOff>165100</xdr:colOff>
      <xdr:row>36</xdr:row>
      <xdr:rowOff>3556</xdr:rowOff>
    </xdr:to>
    <xdr:sp macro="" textlink="">
      <xdr:nvSpPr>
        <xdr:cNvPr id="126" name="楕円 125">
          <a:extLst>
            <a:ext uri="{FF2B5EF4-FFF2-40B4-BE49-F238E27FC236}">
              <a16:creationId xmlns:a16="http://schemas.microsoft.com/office/drawing/2014/main" id="{AE05BF80-195B-4C6D-BD7D-A72AC0A1703D}"/>
            </a:ext>
          </a:extLst>
        </xdr:cNvPr>
        <xdr:cNvSpPr/>
      </xdr:nvSpPr>
      <xdr:spPr>
        <a:xfrm>
          <a:off x="8445500" y="594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101346</xdr:rowOff>
    </xdr:from>
    <xdr:to>
      <xdr:col>55</xdr:col>
      <xdr:colOff>0</xdr:colOff>
      <xdr:row>35</xdr:row>
      <xdr:rowOff>124206</xdr:rowOff>
    </xdr:to>
    <xdr:cxnSp macro="">
      <xdr:nvCxnSpPr>
        <xdr:cNvPr id="127" name="直線コネクタ 126">
          <a:extLst>
            <a:ext uri="{FF2B5EF4-FFF2-40B4-BE49-F238E27FC236}">
              <a16:creationId xmlns:a16="http://schemas.microsoft.com/office/drawing/2014/main" id="{0820C401-6311-4077-92B8-9FE385ED2023}"/>
            </a:ext>
          </a:extLst>
        </xdr:cNvPr>
        <xdr:cNvCxnSpPr/>
      </xdr:nvCxnSpPr>
      <xdr:spPr>
        <a:xfrm flipV="1">
          <a:off x="8496300" y="5968746"/>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20083</xdr:rowOff>
    </xdr:from>
    <xdr:ext cx="469744" cy="259045"/>
    <xdr:sp macro="" textlink="">
      <xdr:nvSpPr>
        <xdr:cNvPr id="128" name="n_1mainValue【図書館】&#10;一人当たり面積">
          <a:extLst>
            <a:ext uri="{FF2B5EF4-FFF2-40B4-BE49-F238E27FC236}">
              <a16:creationId xmlns:a16="http://schemas.microsoft.com/office/drawing/2014/main" id="{C9AFF5E9-AADD-4E8D-83A5-A3A63C1DA9B3}"/>
            </a:ext>
          </a:extLst>
        </xdr:cNvPr>
        <xdr:cNvSpPr txBox="1"/>
      </xdr:nvSpPr>
      <xdr:spPr>
        <a:xfrm>
          <a:off x="8271587" y="57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35FF4C5F-9CD9-43D0-A272-1DA1582AFF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136C2959-13E3-47E7-9A61-4F48F1B9DA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BBD42718-AF59-49DE-929D-AFE445D7C1E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365C59C2-1DFB-44E6-906C-A18C93F49E7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D97DDF6-A291-43E3-A2A2-CBD28E28F47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651C7D7-5653-4403-82DF-E73C295449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63794F9-C9F3-41AD-990A-9B2F260FF3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586D9A3-3DD2-4FAC-BDBB-44B441A0F56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E1A6BF87-A565-40A0-8A6E-21C6D3C8498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6DD5FB6C-3053-4B1A-B341-B8BB076F235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C8BD6048-278F-48AB-B16F-C91A9E78C9B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45672AA1-D3D0-4F98-BF63-66773720434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CEA4ED09-F0C5-4D8F-81C5-C5E93117F0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EFFA5671-B363-4A9C-9646-053270D9A83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12AF0F91-0464-4AD5-AFE5-E7382F379A3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72354C82-33F3-4503-B0A1-4A25E0E777A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336BC402-8B37-465D-9E3E-0DFC61128BC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F37F881E-3415-4C1C-B856-E1BE9608755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B09BA801-9003-4E9D-9C9D-79171B2D677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3A08CF48-A633-449B-8CAF-C18F58C704A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D87C654C-FA36-40CA-950C-03666543B68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ABA6315F-6671-4CAA-841D-AE2957A5545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C8459894-ED47-4E2F-AD58-E4D8DBA6B9B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8380CA31-428D-4555-9C5D-47FD693DDE9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4DF39B5B-CED4-4522-8005-0B896832008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54" name="直線コネクタ 153">
          <a:extLst>
            <a:ext uri="{FF2B5EF4-FFF2-40B4-BE49-F238E27FC236}">
              <a16:creationId xmlns:a16="http://schemas.microsoft.com/office/drawing/2014/main" id="{C05CB2B7-873C-493C-AF15-6769D8FF5BCB}"/>
            </a:ext>
          </a:extLst>
        </xdr:cNvPr>
        <xdr:cNvCxnSpPr/>
      </xdr:nvCxnSpPr>
      <xdr:spPr>
        <a:xfrm flipV="1">
          <a:off x="4086225" y="946295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5" name="【体育館・プール】&#10;有形固定資産減価償却率最小値テキスト">
          <a:extLst>
            <a:ext uri="{FF2B5EF4-FFF2-40B4-BE49-F238E27FC236}">
              <a16:creationId xmlns:a16="http://schemas.microsoft.com/office/drawing/2014/main" id="{51AF09BE-7EBB-49CA-A99C-161DA4499644}"/>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a:extLst>
            <a:ext uri="{FF2B5EF4-FFF2-40B4-BE49-F238E27FC236}">
              <a16:creationId xmlns:a16="http://schemas.microsoft.com/office/drawing/2014/main" id="{034A84F2-8CA4-4934-A567-689A24D86BCD}"/>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400971CF-97D0-4B87-B3DA-52960E8C2346}"/>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58" name="直線コネクタ 157">
          <a:extLst>
            <a:ext uri="{FF2B5EF4-FFF2-40B4-BE49-F238E27FC236}">
              <a16:creationId xmlns:a16="http://schemas.microsoft.com/office/drawing/2014/main" id="{597A182A-F3D9-4CDF-AFFF-7C23601DFF3D}"/>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131EF128-A626-483C-B93C-87AD1B25C620}"/>
            </a:ext>
          </a:extLst>
        </xdr:cNvPr>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60" name="フローチャート: 判断 159">
          <a:extLst>
            <a:ext uri="{FF2B5EF4-FFF2-40B4-BE49-F238E27FC236}">
              <a16:creationId xmlns:a16="http://schemas.microsoft.com/office/drawing/2014/main" id="{5BDC36C1-A6C7-414D-BE49-DFBFC6C2D66E}"/>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1" name="フローチャート: 判断 160">
          <a:extLst>
            <a:ext uri="{FF2B5EF4-FFF2-40B4-BE49-F238E27FC236}">
              <a16:creationId xmlns:a16="http://schemas.microsoft.com/office/drawing/2014/main" id="{F4552B52-D360-43BE-901A-3D159B71D5CF}"/>
            </a:ext>
          </a:extLst>
        </xdr:cNvPr>
        <xdr:cNvSpPr/>
      </xdr:nvSpPr>
      <xdr:spPr>
        <a:xfrm>
          <a:off x="33121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9270</xdr:rowOff>
    </xdr:from>
    <xdr:ext cx="405111" cy="259045"/>
    <xdr:sp macro="" textlink="">
      <xdr:nvSpPr>
        <xdr:cNvPr id="162" name="n_1aveValue【体育館・プール】&#10;有形固定資産減価償却率">
          <a:extLst>
            <a:ext uri="{FF2B5EF4-FFF2-40B4-BE49-F238E27FC236}">
              <a16:creationId xmlns:a16="http://schemas.microsoft.com/office/drawing/2014/main" id="{34B000D9-83FE-4D12-A594-A0D363A0E009}"/>
            </a:ext>
          </a:extLst>
        </xdr:cNvPr>
        <xdr:cNvSpPr txBox="1"/>
      </xdr:nvSpPr>
      <xdr:spPr>
        <a:xfrm>
          <a:off x="317056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53703</xdr:rowOff>
    </xdr:from>
    <xdr:to>
      <xdr:col>15</xdr:col>
      <xdr:colOff>101600</xdr:colOff>
      <xdr:row>61</xdr:row>
      <xdr:rowOff>155303</xdr:rowOff>
    </xdr:to>
    <xdr:sp macro="" textlink="">
      <xdr:nvSpPr>
        <xdr:cNvPr id="163" name="フローチャート: 判断 162">
          <a:extLst>
            <a:ext uri="{FF2B5EF4-FFF2-40B4-BE49-F238E27FC236}">
              <a16:creationId xmlns:a16="http://schemas.microsoft.com/office/drawing/2014/main" id="{7C4720B1-9B8B-4317-B572-AE37E87C6FE3}"/>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146430</xdr:rowOff>
    </xdr:from>
    <xdr:ext cx="405111" cy="259045"/>
    <xdr:sp macro="" textlink="">
      <xdr:nvSpPr>
        <xdr:cNvPr id="164" name="n_2aveValue【体育館・プール】&#10;有形固定資産減価償却率">
          <a:extLst>
            <a:ext uri="{FF2B5EF4-FFF2-40B4-BE49-F238E27FC236}">
              <a16:creationId xmlns:a16="http://schemas.microsoft.com/office/drawing/2014/main" id="{BC1C9E40-237C-49BF-A558-74C6AEB6E0E4}"/>
            </a:ext>
          </a:extLst>
        </xdr:cNvPr>
        <xdr:cNvSpPr txBox="1"/>
      </xdr:nvSpPr>
      <xdr:spPr>
        <a:xfrm>
          <a:off x="238570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163104</xdr:rowOff>
    </xdr:from>
    <xdr:to>
      <xdr:col>10</xdr:col>
      <xdr:colOff>165100</xdr:colOff>
      <xdr:row>61</xdr:row>
      <xdr:rowOff>93254</xdr:rowOff>
    </xdr:to>
    <xdr:sp macro="" textlink="">
      <xdr:nvSpPr>
        <xdr:cNvPr id="165" name="フローチャート: 判断 164">
          <a:extLst>
            <a:ext uri="{FF2B5EF4-FFF2-40B4-BE49-F238E27FC236}">
              <a16:creationId xmlns:a16="http://schemas.microsoft.com/office/drawing/2014/main" id="{239A7CDA-A81B-4163-8D8D-DA79E8611835}"/>
            </a:ext>
          </a:extLst>
        </xdr:cNvPr>
        <xdr:cNvSpPr/>
      </xdr:nvSpPr>
      <xdr:spPr>
        <a:xfrm>
          <a:off x="17399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84381</xdr:rowOff>
    </xdr:from>
    <xdr:ext cx="405111" cy="259045"/>
    <xdr:sp macro="" textlink="">
      <xdr:nvSpPr>
        <xdr:cNvPr id="166" name="n_3aveValue【体育館・プール】&#10;有形固定資産減価償却率">
          <a:extLst>
            <a:ext uri="{FF2B5EF4-FFF2-40B4-BE49-F238E27FC236}">
              <a16:creationId xmlns:a16="http://schemas.microsoft.com/office/drawing/2014/main" id="{158D144B-4B9A-4657-BDBC-BBC5025CF95F}"/>
            </a:ext>
          </a:extLst>
        </xdr:cNvPr>
        <xdr:cNvSpPr txBox="1"/>
      </xdr:nvSpPr>
      <xdr:spPr>
        <a:xfrm>
          <a:off x="16110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150041</xdr:rowOff>
    </xdr:from>
    <xdr:to>
      <xdr:col>6</xdr:col>
      <xdr:colOff>38100</xdr:colOff>
      <xdr:row>61</xdr:row>
      <xdr:rowOff>80191</xdr:rowOff>
    </xdr:to>
    <xdr:sp macro="" textlink="">
      <xdr:nvSpPr>
        <xdr:cNvPr id="167" name="フローチャート: 判断 166">
          <a:extLst>
            <a:ext uri="{FF2B5EF4-FFF2-40B4-BE49-F238E27FC236}">
              <a16:creationId xmlns:a16="http://schemas.microsoft.com/office/drawing/2014/main" id="{02B15D95-D845-4AF4-8316-53DB2ED81BA4}"/>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71318</xdr:rowOff>
    </xdr:from>
    <xdr:ext cx="405111" cy="259045"/>
    <xdr:sp macro="" textlink="">
      <xdr:nvSpPr>
        <xdr:cNvPr id="168" name="n_4aveValue【体育館・プール】&#10;有形固定資産減価償却率">
          <a:extLst>
            <a:ext uri="{FF2B5EF4-FFF2-40B4-BE49-F238E27FC236}">
              <a16:creationId xmlns:a16="http://schemas.microsoft.com/office/drawing/2014/main" id="{306F2F89-96D2-4A6E-8D18-AA415AB5304D}"/>
            </a:ext>
          </a:extLst>
        </xdr:cNvPr>
        <xdr:cNvSpPr txBox="1"/>
      </xdr:nvSpPr>
      <xdr:spPr>
        <a:xfrm>
          <a:off x="8363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F7B5A24-32FE-4128-A22E-BA01D0E3CE5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5044D4A-618D-4535-8904-90BC9B4DE6D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C7540C3-3AE9-43D6-A22A-9E155A97C09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F8553B8-9294-4DC7-9D77-B0E144C96D7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F30E71F-1733-48B9-A8AE-93EA5B923BC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74" name="楕円 173">
          <a:extLst>
            <a:ext uri="{FF2B5EF4-FFF2-40B4-BE49-F238E27FC236}">
              <a16:creationId xmlns:a16="http://schemas.microsoft.com/office/drawing/2014/main" id="{9F57ADBE-4D31-40DB-8FCE-D4409FDB3854}"/>
            </a:ext>
          </a:extLst>
        </xdr:cNvPr>
        <xdr:cNvSpPr/>
      </xdr:nvSpPr>
      <xdr:spPr>
        <a:xfrm>
          <a:off x="403606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F407C278-1D47-4E4C-A0C9-0CE302AA4262}"/>
            </a:ext>
          </a:extLst>
        </xdr:cNvPr>
        <xdr:cNvSpPr txBox="1"/>
      </xdr:nvSpPr>
      <xdr:spPr>
        <a:xfrm>
          <a:off x="4124960"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76" name="楕円 175">
          <a:extLst>
            <a:ext uri="{FF2B5EF4-FFF2-40B4-BE49-F238E27FC236}">
              <a16:creationId xmlns:a16="http://schemas.microsoft.com/office/drawing/2014/main" id="{C74C3C73-6C3C-46B1-9BF0-D88481DFEF9E}"/>
            </a:ext>
          </a:extLst>
        </xdr:cNvPr>
        <xdr:cNvSpPr/>
      </xdr:nvSpPr>
      <xdr:spPr>
        <a:xfrm>
          <a:off x="3312160" y="10069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94706</xdr:rowOff>
    </xdr:to>
    <xdr:cxnSp macro="">
      <xdr:nvCxnSpPr>
        <xdr:cNvPr id="177" name="直線コネクタ 176">
          <a:extLst>
            <a:ext uri="{FF2B5EF4-FFF2-40B4-BE49-F238E27FC236}">
              <a16:creationId xmlns:a16="http://schemas.microsoft.com/office/drawing/2014/main" id="{D0972E07-9DBB-46E0-9B2B-C738F938771F}"/>
            </a:ext>
          </a:extLst>
        </xdr:cNvPr>
        <xdr:cNvCxnSpPr/>
      </xdr:nvCxnSpPr>
      <xdr:spPr>
        <a:xfrm>
          <a:off x="3355340" y="1012044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78" name="楕円 177">
          <a:extLst>
            <a:ext uri="{FF2B5EF4-FFF2-40B4-BE49-F238E27FC236}">
              <a16:creationId xmlns:a16="http://schemas.microsoft.com/office/drawing/2014/main" id="{8DA73024-3262-4B3D-9F5E-5DF4A04B08DE}"/>
            </a:ext>
          </a:extLst>
        </xdr:cNvPr>
        <xdr:cNvSpPr/>
      </xdr:nvSpPr>
      <xdr:spPr>
        <a:xfrm>
          <a:off x="25146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150223</xdr:rowOff>
    </xdr:to>
    <xdr:cxnSp macro="">
      <xdr:nvCxnSpPr>
        <xdr:cNvPr id="179" name="直線コネクタ 178">
          <a:extLst>
            <a:ext uri="{FF2B5EF4-FFF2-40B4-BE49-F238E27FC236}">
              <a16:creationId xmlns:a16="http://schemas.microsoft.com/office/drawing/2014/main" id="{50B8E4E0-0DBA-457B-9E09-7CFAD3CB69E2}"/>
            </a:ext>
          </a:extLst>
        </xdr:cNvPr>
        <xdr:cNvCxnSpPr/>
      </xdr:nvCxnSpPr>
      <xdr:spPr>
        <a:xfrm flipV="1">
          <a:off x="2565400" y="10120449"/>
          <a:ext cx="78994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0" name="楕円 179">
          <a:extLst>
            <a:ext uri="{FF2B5EF4-FFF2-40B4-BE49-F238E27FC236}">
              <a16:creationId xmlns:a16="http://schemas.microsoft.com/office/drawing/2014/main" id="{BB5E2AC4-6BA6-4CDC-884C-0DAE1AB41E29}"/>
            </a:ext>
          </a:extLst>
        </xdr:cNvPr>
        <xdr:cNvSpPr/>
      </xdr:nvSpPr>
      <xdr:spPr>
        <a:xfrm>
          <a:off x="17399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150223</xdr:rowOff>
    </xdr:to>
    <xdr:cxnSp macro="">
      <xdr:nvCxnSpPr>
        <xdr:cNvPr id="181" name="直線コネクタ 180">
          <a:extLst>
            <a:ext uri="{FF2B5EF4-FFF2-40B4-BE49-F238E27FC236}">
              <a16:creationId xmlns:a16="http://schemas.microsoft.com/office/drawing/2014/main" id="{9AB3402C-8702-4B0B-A3AB-504A8EF3A38B}"/>
            </a:ext>
          </a:extLst>
        </xdr:cNvPr>
        <xdr:cNvCxnSpPr/>
      </xdr:nvCxnSpPr>
      <xdr:spPr>
        <a:xfrm>
          <a:off x="1790700" y="1017596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82" name="楕円 181">
          <a:extLst>
            <a:ext uri="{FF2B5EF4-FFF2-40B4-BE49-F238E27FC236}">
              <a16:creationId xmlns:a16="http://schemas.microsoft.com/office/drawing/2014/main" id="{1FA3CE61-3FF1-4397-ABFD-9543141AEBC2}"/>
            </a:ext>
          </a:extLst>
        </xdr:cNvPr>
        <xdr:cNvSpPr/>
      </xdr:nvSpPr>
      <xdr:spPr>
        <a:xfrm>
          <a:off x="965200" y="10094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117566</xdr:rowOff>
    </xdr:to>
    <xdr:cxnSp macro="">
      <xdr:nvCxnSpPr>
        <xdr:cNvPr id="183" name="直線コネクタ 182">
          <a:extLst>
            <a:ext uri="{FF2B5EF4-FFF2-40B4-BE49-F238E27FC236}">
              <a16:creationId xmlns:a16="http://schemas.microsoft.com/office/drawing/2014/main" id="{8E0392DF-C2FC-4B79-BC9D-C30947927FF8}"/>
            </a:ext>
          </a:extLst>
        </xdr:cNvPr>
        <xdr:cNvCxnSpPr/>
      </xdr:nvCxnSpPr>
      <xdr:spPr>
        <a:xfrm>
          <a:off x="1008380" y="10144941"/>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129376</xdr:rowOff>
    </xdr:from>
    <xdr:ext cx="405111" cy="259045"/>
    <xdr:sp macro="" textlink="">
      <xdr:nvSpPr>
        <xdr:cNvPr id="184" name="n_1mainValue【体育館・プール】&#10;有形固定資産減価償却率">
          <a:extLst>
            <a:ext uri="{FF2B5EF4-FFF2-40B4-BE49-F238E27FC236}">
              <a16:creationId xmlns:a16="http://schemas.microsoft.com/office/drawing/2014/main" id="{0F9F43AE-EE0E-48DE-8C9A-822CDF4D8EDB}"/>
            </a:ext>
          </a:extLst>
        </xdr:cNvPr>
        <xdr:cNvSpPr txBox="1"/>
      </xdr:nvSpPr>
      <xdr:spPr>
        <a:xfrm>
          <a:off x="317056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5" name="n_2mainValue【体育館・プール】&#10;有形固定資産減価償却率">
          <a:extLst>
            <a:ext uri="{FF2B5EF4-FFF2-40B4-BE49-F238E27FC236}">
              <a16:creationId xmlns:a16="http://schemas.microsoft.com/office/drawing/2014/main" id="{C4841BA7-2DE7-4A7B-AACB-48408E75EA93}"/>
            </a:ext>
          </a:extLst>
        </xdr:cNvPr>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6" name="n_3mainValue【体育館・プール】&#10;有形固定資産減価償却率">
          <a:extLst>
            <a:ext uri="{FF2B5EF4-FFF2-40B4-BE49-F238E27FC236}">
              <a16:creationId xmlns:a16="http://schemas.microsoft.com/office/drawing/2014/main" id="{58328063-6E19-4B26-8739-6DF51A1B3C50}"/>
            </a:ext>
          </a:extLst>
        </xdr:cNvPr>
        <xdr:cNvSpPr txBox="1"/>
      </xdr:nvSpPr>
      <xdr:spPr>
        <a:xfrm>
          <a:off x="16110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187" name="n_4mainValue【体育館・プール】&#10;有形固定資産減価償却率">
          <a:extLst>
            <a:ext uri="{FF2B5EF4-FFF2-40B4-BE49-F238E27FC236}">
              <a16:creationId xmlns:a16="http://schemas.microsoft.com/office/drawing/2014/main" id="{2CEA6A72-A326-4165-B218-C9FB83816393}"/>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E4FAD182-8105-46AA-A9CF-4628B3B84B1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686AB393-0543-4250-9708-D61EAD95B4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CFE0FF3-313D-4C6E-86A6-1168A80E09F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F78ED06D-1FB3-4BD7-9C8A-FFAD86FCFEE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5358C7BA-8B5E-4B9F-B496-8216F3DEE72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D804A12C-2E8A-4B7B-ADE9-6862B6F2F89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C76E03AD-850E-44BC-95C7-123855BD985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F87AFF0-A5A8-4B15-A388-98EE53A6C9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DB32D6B-C4EB-4DB0-83EB-021683F2AFD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28C272CA-ED2D-4867-BE19-B49F5426662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74CAD776-A101-48EC-BDDA-F8DFC389CD96}"/>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2FC48574-37E0-4AD9-A5DA-8C46A7ADE0B3}"/>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9D368FB5-D0D2-41E9-B21B-B6571317024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6E19AA91-D976-42B7-84BD-90FF8D29F88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C6DEA017-9A99-4FA8-A462-B7D8A43FC39B}"/>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DA2F8586-DB07-4733-8652-E7E065C101C4}"/>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107CE4AA-A42D-44CD-9FF6-6593FAE59C1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50A6F868-40B7-4777-8286-6B0F8AB8669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815E4622-BC47-4944-8762-38605A641ED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07" name="直線コネクタ 206">
          <a:extLst>
            <a:ext uri="{FF2B5EF4-FFF2-40B4-BE49-F238E27FC236}">
              <a16:creationId xmlns:a16="http://schemas.microsoft.com/office/drawing/2014/main" id="{59BBA9B7-39C6-4A76-A0DE-95193C92D121}"/>
            </a:ext>
          </a:extLst>
        </xdr:cNvPr>
        <xdr:cNvCxnSpPr/>
      </xdr:nvCxnSpPr>
      <xdr:spPr>
        <a:xfrm flipV="1">
          <a:off x="9219565" y="933678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08" name="【体育館・プール】&#10;一人当たり面積最小値テキスト">
          <a:extLst>
            <a:ext uri="{FF2B5EF4-FFF2-40B4-BE49-F238E27FC236}">
              <a16:creationId xmlns:a16="http://schemas.microsoft.com/office/drawing/2014/main" id="{9E4F3A5F-93DD-4921-9B75-55B413D56CE6}"/>
            </a:ext>
          </a:extLst>
        </xdr:cNvPr>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09" name="直線コネクタ 208">
          <a:extLst>
            <a:ext uri="{FF2B5EF4-FFF2-40B4-BE49-F238E27FC236}">
              <a16:creationId xmlns:a16="http://schemas.microsoft.com/office/drawing/2014/main" id="{DEEB74AD-E0C7-4806-A9E4-48D61E37A5C5}"/>
            </a:ext>
          </a:extLst>
        </xdr:cNvPr>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10" name="【体育館・プール】&#10;一人当たり面積最大値テキスト">
          <a:extLst>
            <a:ext uri="{FF2B5EF4-FFF2-40B4-BE49-F238E27FC236}">
              <a16:creationId xmlns:a16="http://schemas.microsoft.com/office/drawing/2014/main" id="{D03C42B3-2053-467E-9C10-B9B911976237}"/>
            </a:ext>
          </a:extLst>
        </xdr:cNvPr>
        <xdr:cNvSpPr txBox="1"/>
      </xdr:nvSpPr>
      <xdr:spPr>
        <a:xfrm>
          <a:off x="9258300" y="91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11" name="直線コネクタ 210">
          <a:extLst>
            <a:ext uri="{FF2B5EF4-FFF2-40B4-BE49-F238E27FC236}">
              <a16:creationId xmlns:a16="http://schemas.microsoft.com/office/drawing/2014/main" id="{523A7FF1-0735-4CE1-A6DA-A24CAED0341C}"/>
            </a:ext>
          </a:extLst>
        </xdr:cNvPr>
        <xdr:cNvCxnSpPr/>
      </xdr:nvCxnSpPr>
      <xdr:spPr>
        <a:xfrm>
          <a:off x="9154160" y="93367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12" name="【体育館・プール】&#10;一人当たり面積平均値テキスト">
          <a:extLst>
            <a:ext uri="{FF2B5EF4-FFF2-40B4-BE49-F238E27FC236}">
              <a16:creationId xmlns:a16="http://schemas.microsoft.com/office/drawing/2014/main" id="{213D8FA9-5F1A-4531-B273-3CFF6B6FC0F3}"/>
            </a:ext>
          </a:extLst>
        </xdr:cNvPr>
        <xdr:cNvSpPr txBox="1"/>
      </xdr:nvSpPr>
      <xdr:spPr>
        <a:xfrm>
          <a:off x="9258300" y="1012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13" name="フローチャート: 判断 212">
          <a:extLst>
            <a:ext uri="{FF2B5EF4-FFF2-40B4-BE49-F238E27FC236}">
              <a16:creationId xmlns:a16="http://schemas.microsoft.com/office/drawing/2014/main" id="{8A635B2B-5C4A-4292-90ED-F617E4D59B78}"/>
            </a:ext>
          </a:extLst>
        </xdr:cNvPr>
        <xdr:cNvSpPr/>
      </xdr:nvSpPr>
      <xdr:spPr>
        <a:xfrm>
          <a:off x="9192260" y="10147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14" name="フローチャート: 判断 213">
          <a:extLst>
            <a:ext uri="{FF2B5EF4-FFF2-40B4-BE49-F238E27FC236}">
              <a16:creationId xmlns:a16="http://schemas.microsoft.com/office/drawing/2014/main" id="{759BB6C4-C13A-4205-8F6B-6EDBF3A1AFD5}"/>
            </a:ext>
          </a:extLst>
        </xdr:cNvPr>
        <xdr:cNvSpPr/>
      </xdr:nvSpPr>
      <xdr:spPr>
        <a:xfrm>
          <a:off x="8445500" y="10165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28783</xdr:rowOff>
    </xdr:from>
    <xdr:ext cx="469744" cy="259045"/>
    <xdr:sp macro="" textlink="">
      <xdr:nvSpPr>
        <xdr:cNvPr id="215" name="n_1aveValue【体育館・プール】&#10;一人当たり面積">
          <a:extLst>
            <a:ext uri="{FF2B5EF4-FFF2-40B4-BE49-F238E27FC236}">
              <a16:creationId xmlns:a16="http://schemas.microsoft.com/office/drawing/2014/main" id="{7F75DE6D-8345-4464-9FB1-80D1310F5E3D}"/>
            </a:ext>
          </a:extLst>
        </xdr:cNvPr>
        <xdr:cNvSpPr txBox="1"/>
      </xdr:nvSpPr>
      <xdr:spPr>
        <a:xfrm>
          <a:off x="8271587" y="102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100076</xdr:rowOff>
    </xdr:from>
    <xdr:to>
      <xdr:col>46</xdr:col>
      <xdr:colOff>38100</xdr:colOff>
      <xdr:row>61</xdr:row>
      <xdr:rowOff>30226</xdr:rowOff>
    </xdr:to>
    <xdr:sp macro="" textlink="">
      <xdr:nvSpPr>
        <xdr:cNvPr id="216" name="フローチャート: 判断 215">
          <a:extLst>
            <a:ext uri="{FF2B5EF4-FFF2-40B4-BE49-F238E27FC236}">
              <a16:creationId xmlns:a16="http://schemas.microsoft.com/office/drawing/2014/main" id="{DF092C70-8115-4D4A-B273-FD760BB3C04D}"/>
            </a:ext>
          </a:extLst>
        </xdr:cNvPr>
        <xdr:cNvSpPr/>
      </xdr:nvSpPr>
      <xdr:spPr>
        <a:xfrm>
          <a:off x="7670800" y="1015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21353</xdr:rowOff>
    </xdr:from>
    <xdr:ext cx="469744" cy="259045"/>
    <xdr:sp macro="" textlink="">
      <xdr:nvSpPr>
        <xdr:cNvPr id="217" name="n_2aveValue【体育館・プール】&#10;一人当たり面積">
          <a:extLst>
            <a:ext uri="{FF2B5EF4-FFF2-40B4-BE49-F238E27FC236}">
              <a16:creationId xmlns:a16="http://schemas.microsoft.com/office/drawing/2014/main" id="{D843F8DC-8212-46C5-9374-BA425EC2B4D8}"/>
            </a:ext>
          </a:extLst>
        </xdr:cNvPr>
        <xdr:cNvSpPr txBox="1"/>
      </xdr:nvSpPr>
      <xdr:spPr>
        <a:xfrm>
          <a:off x="7509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81788</xdr:rowOff>
    </xdr:from>
    <xdr:to>
      <xdr:col>41</xdr:col>
      <xdr:colOff>101600</xdr:colOff>
      <xdr:row>61</xdr:row>
      <xdr:rowOff>11938</xdr:rowOff>
    </xdr:to>
    <xdr:sp macro="" textlink="">
      <xdr:nvSpPr>
        <xdr:cNvPr id="218" name="フローチャート: 判断 217">
          <a:extLst>
            <a:ext uri="{FF2B5EF4-FFF2-40B4-BE49-F238E27FC236}">
              <a16:creationId xmlns:a16="http://schemas.microsoft.com/office/drawing/2014/main" id="{FBDEC59E-AD3F-4341-977F-565772403377}"/>
            </a:ext>
          </a:extLst>
        </xdr:cNvPr>
        <xdr:cNvSpPr/>
      </xdr:nvSpPr>
      <xdr:spPr>
        <a:xfrm>
          <a:off x="6873240" y="10140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3065</xdr:rowOff>
    </xdr:from>
    <xdr:ext cx="469744" cy="259045"/>
    <xdr:sp macro="" textlink="">
      <xdr:nvSpPr>
        <xdr:cNvPr id="219" name="n_3aveValue【体育館・プール】&#10;一人当たり面積">
          <a:extLst>
            <a:ext uri="{FF2B5EF4-FFF2-40B4-BE49-F238E27FC236}">
              <a16:creationId xmlns:a16="http://schemas.microsoft.com/office/drawing/2014/main" id="{59250450-D9B9-4897-A80D-F1CBCB7B0C0A}"/>
            </a:ext>
          </a:extLst>
        </xdr:cNvPr>
        <xdr:cNvSpPr txBox="1"/>
      </xdr:nvSpPr>
      <xdr:spPr>
        <a:xfrm>
          <a:off x="6712027"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99505</xdr:rowOff>
    </xdr:from>
    <xdr:to>
      <xdr:col>36</xdr:col>
      <xdr:colOff>165100</xdr:colOff>
      <xdr:row>61</xdr:row>
      <xdr:rowOff>29655</xdr:rowOff>
    </xdr:to>
    <xdr:sp macro="" textlink="">
      <xdr:nvSpPr>
        <xdr:cNvPr id="220" name="フローチャート: 判断 219">
          <a:extLst>
            <a:ext uri="{FF2B5EF4-FFF2-40B4-BE49-F238E27FC236}">
              <a16:creationId xmlns:a16="http://schemas.microsoft.com/office/drawing/2014/main" id="{CAF0449C-D3F7-410E-8E73-98E776704DBE}"/>
            </a:ext>
          </a:extLst>
        </xdr:cNvPr>
        <xdr:cNvSpPr/>
      </xdr:nvSpPr>
      <xdr:spPr>
        <a:xfrm>
          <a:off x="60985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20782</xdr:rowOff>
    </xdr:from>
    <xdr:ext cx="469744" cy="259045"/>
    <xdr:sp macro="" textlink="">
      <xdr:nvSpPr>
        <xdr:cNvPr id="221" name="n_4aveValue【体育館・プール】&#10;一人当たり面積">
          <a:extLst>
            <a:ext uri="{FF2B5EF4-FFF2-40B4-BE49-F238E27FC236}">
              <a16:creationId xmlns:a16="http://schemas.microsoft.com/office/drawing/2014/main" id="{2BD61CC1-07EA-4476-ABB0-FD4E2D3472B2}"/>
            </a:ext>
          </a:extLst>
        </xdr:cNvPr>
        <xdr:cNvSpPr txBox="1"/>
      </xdr:nvSpPr>
      <xdr:spPr>
        <a:xfrm>
          <a:off x="5937327" y="102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02C8557-0F10-491B-8D17-1248058577B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82861D1-5A0F-4609-8BED-A48BC22E40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F70891B-0F0E-4DF1-A17A-8904548A9F5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8A814A5-C8C7-4891-A244-8661793AA1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7602860-146A-4B41-B18E-40CB87EF7A3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22923</xdr:rowOff>
    </xdr:from>
    <xdr:to>
      <xdr:col>55</xdr:col>
      <xdr:colOff>50800</xdr:colOff>
      <xdr:row>60</xdr:row>
      <xdr:rowOff>124523</xdr:rowOff>
    </xdr:to>
    <xdr:sp macro="" textlink="">
      <xdr:nvSpPr>
        <xdr:cNvPr id="227" name="楕円 226">
          <a:extLst>
            <a:ext uri="{FF2B5EF4-FFF2-40B4-BE49-F238E27FC236}">
              <a16:creationId xmlns:a16="http://schemas.microsoft.com/office/drawing/2014/main" id="{F670DD54-9C4F-45DB-B8E7-E39AA4A497F0}"/>
            </a:ext>
          </a:extLst>
        </xdr:cNvPr>
        <xdr:cNvSpPr/>
      </xdr:nvSpPr>
      <xdr:spPr>
        <a:xfrm>
          <a:off x="9192260" y="10081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45800</xdr:rowOff>
    </xdr:from>
    <xdr:ext cx="469744" cy="259045"/>
    <xdr:sp macro="" textlink="">
      <xdr:nvSpPr>
        <xdr:cNvPr id="228" name="【体育館・プール】&#10;一人当たり面積該当値テキスト">
          <a:extLst>
            <a:ext uri="{FF2B5EF4-FFF2-40B4-BE49-F238E27FC236}">
              <a16:creationId xmlns:a16="http://schemas.microsoft.com/office/drawing/2014/main" id="{9DC20520-C76C-48B5-8A15-7DEC123FBA20}"/>
            </a:ext>
          </a:extLst>
        </xdr:cNvPr>
        <xdr:cNvSpPr txBox="1"/>
      </xdr:nvSpPr>
      <xdr:spPr>
        <a:xfrm>
          <a:off x="9258300" y="99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33782</xdr:rowOff>
    </xdr:from>
    <xdr:to>
      <xdr:col>50</xdr:col>
      <xdr:colOff>165100</xdr:colOff>
      <xdr:row>60</xdr:row>
      <xdr:rowOff>135382</xdr:rowOff>
    </xdr:to>
    <xdr:sp macro="" textlink="">
      <xdr:nvSpPr>
        <xdr:cNvPr id="229" name="楕円 228">
          <a:extLst>
            <a:ext uri="{FF2B5EF4-FFF2-40B4-BE49-F238E27FC236}">
              <a16:creationId xmlns:a16="http://schemas.microsoft.com/office/drawing/2014/main" id="{2D820484-06BC-4FFB-97B2-51A5326D22E3}"/>
            </a:ext>
          </a:extLst>
        </xdr:cNvPr>
        <xdr:cNvSpPr/>
      </xdr:nvSpPr>
      <xdr:spPr>
        <a:xfrm>
          <a:off x="8445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73723</xdr:rowOff>
    </xdr:from>
    <xdr:to>
      <xdr:col>55</xdr:col>
      <xdr:colOff>0</xdr:colOff>
      <xdr:row>60</xdr:row>
      <xdr:rowOff>84582</xdr:rowOff>
    </xdr:to>
    <xdr:cxnSp macro="">
      <xdr:nvCxnSpPr>
        <xdr:cNvPr id="230" name="直線コネクタ 229">
          <a:extLst>
            <a:ext uri="{FF2B5EF4-FFF2-40B4-BE49-F238E27FC236}">
              <a16:creationId xmlns:a16="http://schemas.microsoft.com/office/drawing/2014/main" id="{8864D246-3364-4B2D-8695-96EC21558D55}"/>
            </a:ext>
          </a:extLst>
        </xdr:cNvPr>
        <xdr:cNvCxnSpPr/>
      </xdr:nvCxnSpPr>
      <xdr:spPr>
        <a:xfrm flipV="1">
          <a:off x="8496300" y="10132123"/>
          <a:ext cx="7239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98361</xdr:rowOff>
    </xdr:from>
    <xdr:to>
      <xdr:col>46</xdr:col>
      <xdr:colOff>38100</xdr:colOff>
      <xdr:row>60</xdr:row>
      <xdr:rowOff>28511</xdr:rowOff>
    </xdr:to>
    <xdr:sp macro="" textlink="">
      <xdr:nvSpPr>
        <xdr:cNvPr id="231" name="楕円 230">
          <a:extLst>
            <a:ext uri="{FF2B5EF4-FFF2-40B4-BE49-F238E27FC236}">
              <a16:creationId xmlns:a16="http://schemas.microsoft.com/office/drawing/2014/main" id="{B155462E-5342-45F4-BFC2-BD9D70F032A6}"/>
            </a:ext>
          </a:extLst>
        </xdr:cNvPr>
        <xdr:cNvSpPr/>
      </xdr:nvSpPr>
      <xdr:spPr>
        <a:xfrm>
          <a:off x="7670800" y="9989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149161</xdr:rowOff>
    </xdr:from>
    <xdr:to>
      <xdr:col>50</xdr:col>
      <xdr:colOff>114300</xdr:colOff>
      <xdr:row>60</xdr:row>
      <xdr:rowOff>84582</xdr:rowOff>
    </xdr:to>
    <xdr:cxnSp macro="">
      <xdr:nvCxnSpPr>
        <xdr:cNvPr id="232" name="直線コネクタ 231">
          <a:extLst>
            <a:ext uri="{FF2B5EF4-FFF2-40B4-BE49-F238E27FC236}">
              <a16:creationId xmlns:a16="http://schemas.microsoft.com/office/drawing/2014/main" id="{4E359FBA-AFBE-4AC4-8A19-6D5131F15209}"/>
            </a:ext>
          </a:extLst>
        </xdr:cNvPr>
        <xdr:cNvCxnSpPr/>
      </xdr:nvCxnSpPr>
      <xdr:spPr>
        <a:xfrm>
          <a:off x="7713980" y="10039921"/>
          <a:ext cx="78232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104077</xdr:rowOff>
    </xdr:from>
    <xdr:to>
      <xdr:col>41</xdr:col>
      <xdr:colOff>101600</xdr:colOff>
      <xdr:row>60</xdr:row>
      <xdr:rowOff>34227</xdr:rowOff>
    </xdr:to>
    <xdr:sp macro="" textlink="">
      <xdr:nvSpPr>
        <xdr:cNvPr id="233" name="楕円 232">
          <a:extLst>
            <a:ext uri="{FF2B5EF4-FFF2-40B4-BE49-F238E27FC236}">
              <a16:creationId xmlns:a16="http://schemas.microsoft.com/office/drawing/2014/main" id="{7E042A5B-DA01-4005-8EF0-D693DF588A58}"/>
            </a:ext>
          </a:extLst>
        </xdr:cNvPr>
        <xdr:cNvSpPr/>
      </xdr:nvSpPr>
      <xdr:spPr>
        <a:xfrm>
          <a:off x="6873240" y="9994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149161</xdr:rowOff>
    </xdr:from>
    <xdr:to>
      <xdr:col>45</xdr:col>
      <xdr:colOff>177800</xdr:colOff>
      <xdr:row>59</xdr:row>
      <xdr:rowOff>154877</xdr:rowOff>
    </xdr:to>
    <xdr:cxnSp macro="">
      <xdr:nvCxnSpPr>
        <xdr:cNvPr id="234" name="直線コネクタ 233">
          <a:extLst>
            <a:ext uri="{FF2B5EF4-FFF2-40B4-BE49-F238E27FC236}">
              <a16:creationId xmlns:a16="http://schemas.microsoft.com/office/drawing/2014/main" id="{49BF7932-95C3-4316-93ED-8D6674A5E1FC}"/>
            </a:ext>
          </a:extLst>
        </xdr:cNvPr>
        <xdr:cNvCxnSpPr/>
      </xdr:nvCxnSpPr>
      <xdr:spPr>
        <a:xfrm flipV="1">
          <a:off x="6924040" y="10039921"/>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112078</xdr:rowOff>
    </xdr:from>
    <xdr:to>
      <xdr:col>36</xdr:col>
      <xdr:colOff>165100</xdr:colOff>
      <xdr:row>60</xdr:row>
      <xdr:rowOff>42228</xdr:rowOff>
    </xdr:to>
    <xdr:sp macro="" textlink="">
      <xdr:nvSpPr>
        <xdr:cNvPr id="235" name="楕円 234">
          <a:extLst>
            <a:ext uri="{FF2B5EF4-FFF2-40B4-BE49-F238E27FC236}">
              <a16:creationId xmlns:a16="http://schemas.microsoft.com/office/drawing/2014/main" id="{FC5C9D3E-6A48-473C-9779-55501F0BDC5C}"/>
            </a:ext>
          </a:extLst>
        </xdr:cNvPr>
        <xdr:cNvSpPr/>
      </xdr:nvSpPr>
      <xdr:spPr>
        <a:xfrm>
          <a:off x="6098540" y="10002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154877</xdr:rowOff>
    </xdr:from>
    <xdr:to>
      <xdr:col>41</xdr:col>
      <xdr:colOff>50800</xdr:colOff>
      <xdr:row>59</xdr:row>
      <xdr:rowOff>162878</xdr:rowOff>
    </xdr:to>
    <xdr:cxnSp macro="">
      <xdr:nvCxnSpPr>
        <xdr:cNvPr id="236" name="直線コネクタ 235">
          <a:extLst>
            <a:ext uri="{FF2B5EF4-FFF2-40B4-BE49-F238E27FC236}">
              <a16:creationId xmlns:a16="http://schemas.microsoft.com/office/drawing/2014/main" id="{0FFB1F89-237A-4E0F-967D-47CD830EDDBE}"/>
            </a:ext>
          </a:extLst>
        </xdr:cNvPr>
        <xdr:cNvCxnSpPr/>
      </xdr:nvCxnSpPr>
      <xdr:spPr>
        <a:xfrm flipV="1">
          <a:off x="6149340" y="10045637"/>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151909</xdr:rowOff>
    </xdr:from>
    <xdr:ext cx="469744" cy="259045"/>
    <xdr:sp macro="" textlink="">
      <xdr:nvSpPr>
        <xdr:cNvPr id="237" name="n_1mainValue【体育館・プール】&#10;一人当たり面積">
          <a:extLst>
            <a:ext uri="{FF2B5EF4-FFF2-40B4-BE49-F238E27FC236}">
              <a16:creationId xmlns:a16="http://schemas.microsoft.com/office/drawing/2014/main" id="{4D6F9180-A063-4221-A393-D2DC9F472177}"/>
            </a:ext>
          </a:extLst>
        </xdr:cNvPr>
        <xdr:cNvSpPr txBox="1"/>
      </xdr:nvSpPr>
      <xdr:spPr>
        <a:xfrm>
          <a:off x="8271587" y="98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45038</xdr:rowOff>
    </xdr:from>
    <xdr:ext cx="469744" cy="259045"/>
    <xdr:sp macro="" textlink="">
      <xdr:nvSpPr>
        <xdr:cNvPr id="238" name="n_2mainValue【体育館・プール】&#10;一人当たり面積">
          <a:extLst>
            <a:ext uri="{FF2B5EF4-FFF2-40B4-BE49-F238E27FC236}">
              <a16:creationId xmlns:a16="http://schemas.microsoft.com/office/drawing/2014/main" id="{7188EE71-DCF1-403A-8107-EACC23275832}"/>
            </a:ext>
          </a:extLst>
        </xdr:cNvPr>
        <xdr:cNvSpPr txBox="1"/>
      </xdr:nvSpPr>
      <xdr:spPr>
        <a:xfrm>
          <a:off x="7509587" y="97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50754</xdr:rowOff>
    </xdr:from>
    <xdr:ext cx="469744" cy="259045"/>
    <xdr:sp macro="" textlink="">
      <xdr:nvSpPr>
        <xdr:cNvPr id="239" name="n_3mainValue【体育館・プール】&#10;一人当たり面積">
          <a:extLst>
            <a:ext uri="{FF2B5EF4-FFF2-40B4-BE49-F238E27FC236}">
              <a16:creationId xmlns:a16="http://schemas.microsoft.com/office/drawing/2014/main" id="{8159EB7A-CB51-40FE-BCB9-5829E92FAD21}"/>
            </a:ext>
          </a:extLst>
        </xdr:cNvPr>
        <xdr:cNvSpPr txBox="1"/>
      </xdr:nvSpPr>
      <xdr:spPr>
        <a:xfrm>
          <a:off x="6712027" y="977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58755</xdr:rowOff>
    </xdr:from>
    <xdr:ext cx="469744" cy="259045"/>
    <xdr:sp macro="" textlink="">
      <xdr:nvSpPr>
        <xdr:cNvPr id="240" name="n_4mainValue【体育館・プール】&#10;一人当たり面積">
          <a:extLst>
            <a:ext uri="{FF2B5EF4-FFF2-40B4-BE49-F238E27FC236}">
              <a16:creationId xmlns:a16="http://schemas.microsoft.com/office/drawing/2014/main" id="{0233D642-AE10-498A-A45E-1A2E2115F5D6}"/>
            </a:ext>
          </a:extLst>
        </xdr:cNvPr>
        <xdr:cNvSpPr txBox="1"/>
      </xdr:nvSpPr>
      <xdr:spPr>
        <a:xfrm>
          <a:off x="5937327" y="978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BA4DF6C6-E574-49CD-9B22-811308DF55A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B88E2D6-BC45-46B4-A0FC-B1D2E0954B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EB770A60-8C00-4B91-9807-62F6CB919C4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6DB91B5-6A4D-4564-A31F-BCBCFCCA5A4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7D839BF4-2260-4059-8744-D52CDBA2274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F8FF9B5D-6EAC-42AF-8448-63B9D141F47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1F8DDCF0-0136-4039-A225-703119E522F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8F1A5C1B-F5E2-4CF7-82DE-F3AC292E68D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ACF6CAF-9E2C-4CD0-8C82-44E58BB878A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EEEF398E-4F93-4858-A624-5F18B43D5A5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F4604A33-5E41-497D-94C8-2A73D8ED399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8A991C48-C1FC-47E6-85F8-14D1DF5C3BA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B88297B2-DCA9-4F0E-933C-62A067B1A07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D6731D01-E186-4BBA-9FAD-051E922BD3F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6CB2C0E3-AE64-4D22-B3BE-3F46DAB51B0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B258A8D7-A97C-4EAA-884D-BF409E7BA6F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574D2595-A418-444D-ACF7-263DD757FA9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F0435123-178E-4FC0-87B2-C797530977C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5A0A4A72-66C3-486F-A5C5-7604E8D75D6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5B8AF0B6-2FAE-44B0-B3E7-BE58006529C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D036988B-D193-4B18-B64A-74F0CC32069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B92E268-AE0C-40CA-9819-A88172DF24E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25FFD3AB-F193-4C6C-8A41-BDC2A08E8D1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F788FF60-B185-432E-9391-FC36FA99390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CD703E0D-85EA-41C5-8B35-E52A7F1C68E6}"/>
            </a:ext>
          </a:extLst>
        </xdr:cNvPr>
        <xdr:cNvCxnSpPr/>
      </xdr:nvCxnSpPr>
      <xdr:spPr>
        <a:xfrm flipV="1">
          <a:off x="4086225" y="13056869"/>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1E84418B-318C-4860-883C-4074421CEAE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79990A0F-9DC0-4C8B-8076-9829458C97E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68856DE1-2347-4248-8494-6CC94171A9E0}"/>
            </a:ext>
          </a:extLst>
        </xdr:cNvPr>
        <xdr:cNvSpPr txBox="1"/>
      </xdr:nvSpPr>
      <xdr:spPr>
        <a:xfrm>
          <a:off x="4124960" y="1283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69" name="直線コネクタ 268">
          <a:extLst>
            <a:ext uri="{FF2B5EF4-FFF2-40B4-BE49-F238E27FC236}">
              <a16:creationId xmlns:a16="http://schemas.microsoft.com/office/drawing/2014/main" id="{14D9040B-45B6-442A-A452-0BDDE0FE6B76}"/>
            </a:ext>
          </a:extLst>
        </xdr:cNvPr>
        <xdr:cNvCxnSpPr/>
      </xdr:nvCxnSpPr>
      <xdr:spPr>
        <a:xfrm>
          <a:off x="4020820" y="13056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982E95EA-7077-4F13-BAD3-BE6F6BE34BDF}"/>
            </a:ext>
          </a:extLst>
        </xdr:cNvPr>
        <xdr:cNvSpPr txBox="1"/>
      </xdr:nvSpPr>
      <xdr:spPr>
        <a:xfrm>
          <a:off x="4124960" y="1353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1" name="フローチャート: 判断 270">
          <a:extLst>
            <a:ext uri="{FF2B5EF4-FFF2-40B4-BE49-F238E27FC236}">
              <a16:creationId xmlns:a16="http://schemas.microsoft.com/office/drawing/2014/main" id="{5753993C-F0D6-438F-84FD-5DF092169F7F}"/>
            </a:ext>
          </a:extLst>
        </xdr:cNvPr>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72" name="フローチャート: 判断 271">
          <a:extLst>
            <a:ext uri="{FF2B5EF4-FFF2-40B4-BE49-F238E27FC236}">
              <a16:creationId xmlns:a16="http://schemas.microsoft.com/office/drawing/2014/main" id="{422E01EF-B12F-4123-8933-47C65A802AAB}"/>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50182</xdr:rowOff>
    </xdr:from>
    <xdr:ext cx="405111" cy="259045"/>
    <xdr:sp macro="" textlink="">
      <xdr:nvSpPr>
        <xdr:cNvPr id="273" name="n_1aveValue【福祉施設】&#10;有形固定資産減価償却率">
          <a:extLst>
            <a:ext uri="{FF2B5EF4-FFF2-40B4-BE49-F238E27FC236}">
              <a16:creationId xmlns:a16="http://schemas.microsoft.com/office/drawing/2014/main" id="{3DFC65C1-454A-4B46-BB26-E38CB692F990}"/>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50164</xdr:rowOff>
    </xdr:from>
    <xdr:to>
      <xdr:col>15</xdr:col>
      <xdr:colOff>101600</xdr:colOff>
      <xdr:row>81</xdr:row>
      <xdr:rowOff>151764</xdr:rowOff>
    </xdr:to>
    <xdr:sp macro="" textlink="">
      <xdr:nvSpPr>
        <xdr:cNvPr id="274" name="フローチャート: 判断 273">
          <a:extLst>
            <a:ext uri="{FF2B5EF4-FFF2-40B4-BE49-F238E27FC236}">
              <a16:creationId xmlns:a16="http://schemas.microsoft.com/office/drawing/2014/main" id="{9078D834-3414-4E70-AD21-F9471DA1A818}"/>
            </a:ext>
          </a:extLst>
        </xdr:cNvPr>
        <xdr:cNvSpPr/>
      </xdr:nvSpPr>
      <xdr:spPr>
        <a:xfrm>
          <a:off x="25146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168291</xdr:rowOff>
    </xdr:from>
    <xdr:ext cx="405111" cy="259045"/>
    <xdr:sp macro="" textlink="">
      <xdr:nvSpPr>
        <xdr:cNvPr id="275" name="n_2aveValue【福祉施設】&#10;有形固定資産減価償却率">
          <a:extLst>
            <a:ext uri="{FF2B5EF4-FFF2-40B4-BE49-F238E27FC236}">
              <a16:creationId xmlns:a16="http://schemas.microsoft.com/office/drawing/2014/main" id="{25902248-2AFD-4C3D-B907-2AEFAA24CBB0}"/>
            </a:ext>
          </a:extLst>
        </xdr:cNvPr>
        <xdr:cNvSpPr txBox="1"/>
      </xdr:nvSpPr>
      <xdr:spPr>
        <a:xfrm>
          <a:off x="238570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23495</xdr:rowOff>
    </xdr:from>
    <xdr:to>
      <xdr:col>10</xdr:col>
      <xdr:colOff>165100</xdr:colOff>
      <xdr:row>81</xdr:row>
      <xdr:rowOff>125095</xdr:rowOff>
    </xdr:to>
    <xdr:sp macro="" textlink="">
      <xdr:nvSpPr>
        <xdr:cNvPr id="276" name="フローチャート: 判断 275">
          <a:extLst>
            <a:ext uri="{FF2B5EF4-FFF2-40B4-BE49-F238E27FC236}">
              <a16:creationId xmlns:a16="http://schemas.microsoft.com/office/drawing/2014/main" id="{7D74836F-1113-47FF-AB22-FA3D98C66293}"/>
            </a:ext>
          </a:extLst>
        </xdr:cNvPr>
        <xdr:cNvSpPr/>
      </xdr:nvSpPr>
      <xdr:spPr>
        <a:xfrm>
          <a:off x="173990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141622</xdr:rowOff>
    </xdr:from>
    <xdr:ext cx="405111" cy="259045"/>
    <xdr:sp macro="" textlink="">
      <xdr:nvSpPr>
        <xdr:cNvPr id="277" name="n_3aveValue【福祉施設】&#10;有形固定資産減価償却率">
          <a:extLst>
            <a:ext uri="{FF2B5EF4-FFF2-40B4-BE49-F238E27FC236}">
              <a16:creationId xmlns:a16="http://schemas.microsoft.com/office/drawing/2014/main" id="{8EBB3AAB-78F8-42F2-86ED-29C37A6CF212}"/>
            </a:ext>
          </a:extLst>
        </xdr:cNvPr>
        <xdr:cNvSpPr txBox="1"/>
      </xdr:nvSpPr>
      <xdr:spPr>
        <a:xfrm>
          <a:off x="16110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116839</xdr:rowOff>
    </xdr:from>
    <xdr:to>
      <xdr:col>6</xdr:col>
      <xdr:colOff>38100</xdr:colOff>
      <xdr:row>81</xdr:row>
      <xdr:rowOff>46989</xdr:rowOff>
    </xdr:to>
    <xdr:sp macro="" textlink="">
      <xdr:nvSpPr>
        <xdr:cNvPr id="278" name="フローチャート: 判断 277">
          <a:extLst>
            <a:ext uri="{FF2B5EF4-FFF2-40B4-BE49-F238E27FC236}">
              <a16:creationId xmlns:a16="http://schemas.microsoft.com/office/drawing/2014/main" id="{975BE748-F3D1-44B3-864E-4200873B8376}"/>
            </a:ext>
          </a:extLst>
        </xdr:cNvPr>
        <xdr:cNvSpPr/>
      </xdr:nvSpPr>
      <xdr:spPr>
        <a:xfrm>
          <a:off x="965200" y="13528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63516</xdr:rowOff>
    </xdr:from>
    <xdr:ext cx="405111" cy="259045"/>
    <xdr:sp macro="" textlink="">
      <xdr:nvSpPr>
        <xdr:cNvPr id="279" name="n_4aveValue【福祉施設】&#10;有形固定資産減価償却率">
          <a:extLst>
            <a:ext uri="{FF2B5EF4-FFF2-40B4-BE49-F238E27FC236}">
              <a16:creationId xmlns:a16="http://schemas.microsoft.com/office/drawing/2014/main" id="{457A8494-00B6-429F-8504-C7300DDBDD7E}"/>
            </a:ext>
          </a:extLst>
        </xdr:cNvPr>
        <xdr:cNvSpPr txBox="1"/>
      </xdr:nvSpPr>
      <xdr:spPr>
        <a:xfrm>
          <a:off x="836304" y="133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FA30E49-46A4-4B94-B4F6-2A14360C23C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21EA135-492D-4174-8BEC-C2F3BD7C8B9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7CA0594-9213-4CF3-93CA-EBE05F9C48F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1CBB515-3028-4313-891B-B1861047414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1969E8E-0AE3-46B0-AF36-845608CB528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85" name="楕円 284">
          <a:extLst>
            <a:ext uri="{FF2B5EF4-FFF2-40B4-BE49-F238E27FC236}">
              <a16:creationId xmlns:a16="http://schemas.microsoft.com/office/drawing/2014/main" id="{C8B1551E-AAF3-49BF-94E4-5D2E96E56514}"/>
            </a:ext>
          </a:extLst>
        </xdr:cNvPr>
        <xdr:cNvSpPr/>
      </xdr:nvSpPr>
      <xdr:spPr>
        <a:xfrm>
          <a:off x="403606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3D3245AB-96B7-473C-9F50-218E6D384A35}"/>
            </a:ext>
          </a:extLst>
        </xdr:cNvPr>
        <xdr:cNvSpPr txBox="1"/>
      </xdr:nvSpPr>
      <xdr:spPr>
        <a:xfrm>
          <a:off x="4124960"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287" name="楕円 286">
          <a:extLst>
            <a:ext uri="{FF2B5EF4-FFF2-40B4-BE49-F238E27FC236}">
              <a16:creationId xmlns:a16="http://schemas.microsoft.com/office/drawing/2014/main" id="{93326432-7EA9-44B5-B148-E35BA1174996}"/>
            </a:ext>
          </a:extLst>
        </xdr:cNvPr>
        <xdr:cNvSpPr/>
      </xdr:nvSpPr>
      <xdr:spPr>
        <a:xfrm>
          <a:off x="3312160" y="1400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7620</xdr:rowOff>
    </xdr:to>
    <xdr:cxnSp macro="">
      <xdr:nvCxnSpPr>
        <xdr:cNvPr id="288" name="直線コネクタ 287">
          <a:extLst>
            <a:ext uri="{FF2B5EF4-FFF2-40B4-BE49-F238E27FC236}">
              <a16:creationId xmlns:a16="http://schemas.microsoft.com/office/drawing/2014/main" id="{80EA1EDC-FFA3-4C99-9756-DBD0F56D0E62}"/>
            </a:ext>
          </a:extLst>
        </xdr:cNvPr>
        <xdr:cNvCxnSpPr/>
      </xdr:nvCxnSpPr>
      <xdr:spPr>
        <a:xfrm>
          <a:off x="3355340" y="14051281"/>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289" name="楕円 288">
          <a:extLst>
            <a:ext uri="{FF2B5EF4-FFF2-40B4-BE49-F238E27FC236}">
              <a16:creationId xmlns:a16="http://schemas.microsoft.com/office/drawing/2014/main" id="{3789D15E-5E52-4ADA-8535-DBEE65EB947C}"/>
            </a:ext>
          </a:extLst>
        </xdr:cNvPr>
        <xdr:cNvSpPr/>
      </xdr:nvSpPr>
      <xdr:spPr>
        <a:xfrm>
          <a:off x="251460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83</xdr:row>
      <xdr:rowOff>154305</xdr:rowOff>
    </xdr:to>
    <xdr:cxnSp macro="">
      <xdr:nvCxnSpPr>
        <xdr:cNvPr id="290" name="直線コネクタ 289">
          <a:extLst>
            <a:ext uri="{FF2B5EF4-FFF2-40B4-BE49-F238E27FC236}">
              <a16:creationId xmlns:a16="http://schemas.microsoft.com/office/drawing/2014/main" id="{3F44A895-03A1-4853-9468-DB9DE328FA6A}"/>
            </a:ext>
          </a:extLst>
        </xdr:cNvPr>
        <xdr:cNvCxnSpPr/>
      </xdr:nvCxnSpPr>
      <xdr:spPr>
        <a:xfrm flipV="1">
          <a:off x="2565400" y="14051281"/>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91" name="楕円 290">
          <a:extLst>
            <a:ext uri="{FF2B5EF4-FFF2-40B4-BE49-F238E27FC236}">
              <a16:creationId xmlns:a16="http://schemas.microsoft.com/office/drawing/2014/main" id="{A6D78CBB-38D6-44C2-B64C-2D2EB2258671}"/>
            </a:ext>
          </a:extLst>
        </xdr:cNvPr>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154305</xdr:rowOff>
    </xdr:to>
    <xdr:cxnSp macro="">
      <xdr:nvCxnSpPr>
        <xdr:cNvPr id="292" name="直線コネクタ 291">
          <a:extLst>
            <a:ext uri="{FF2B5EF4-FFF2-40B4-BE49-F238E27FC236}">
              <a16:creationId xmlns:a16="http://schemas.microsoft.com/office/drawing/2014/main" id="{B1CFC823-13C4-4989-A556-857EB0B83A55}"/>
            </a:ext>
          </a:extLst>
        </xdr:cNvPr>
        <xdr:cNvCxnSpPr/>
      </xdr:nvCxnSpPr>
      <xdr:spPr>
        <a:xfrm>
          <a:off x="1790700" y="14032231"/>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29211</xdr:rowOff>
    </xdr:from>
    <xdr:to>
      <xdr:col>6</xdr:col>
      <xdr:colOff>38100</xdr:colOff>
      <xdr:row>83</xdr:row>
      <xdr:rowOff>130811</xdr:rowOff>
    </xdr:to>
    <xdr:sp macro="" textlink="">
      <xdr:nvSpPr>
        <xdr:cNvPr id="293" name="楕円 292">
          <a:extLst>
            <a:ext uri="{FF2B5EF4-FFF2-40B4-BE49-F238E27FC236}">
              <a16:creationId xmlns:a16="http://schemas.microsoft.com/office/drawing/2014/main" id="{0DC35991-9809-4D97-8023-97A16E7297D0}"/>
            </a:ext>
          </a:extLst>
        </xdr:cNvPr>
        <xdr:cNvSpPr/>
      </xdr:nvSpPr>
      <xdr:spPr>
        <a:xfrm>
          <a:off x="965200" y="1394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80011</xdr:rowOff>
    </xdr:from>
    <xdr:to>
      <xdr:col>10</xdr:col>
      <xdr:colOff>114300</xdr:colOff>
      <xdr:row>83</xdr:row>
      <xdr:rowOff>118111</xdr:rowOff>
    </xdr:to>
    <xdr:cxnSp macro="">
      <xdr:nvCxnSpPr>
        <xdr:cNvPr id="294" name="直線コネクタ 293">
          <a:extLst>
            <a:ext uri="{FF2B5EF4-FFF2-40B4-BE49-F238E27FC236}">
              <a16:creationId xmlns:a16="http://schemas.microsoft.com/office/drawing/2014/main" id="{95BCAB1E-F4D1-4731-B3E3-C1E03B5A14F1}"/>
            </a:ext>
          </a:extLst>
        </xdr:cNvPr>
        <xdr:cNvCxnSpPr/>
      </xdr:nvCxnSpPr>
      <xdr:spPr>
        <a:xfrm>
          <a:off x="1008380" y="1399413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7638</xdr:rowOff>
    </xdr:from>
    <xdr:ext cx="405111" cy="259045"/>
    <xdr:sp macro="" textlink="">
      <xdr:nvSpPr>
        <xdr:cNvPr id="295" name="n_1mainValue【福祉施設】&#10;有形固定資産減価償却率">
          <a:extLst>
            <a:ext uri="{FF2B5EF4-FFF2-40B4-BE49-F238E27FC236}">
              <a16:creationId xmlns:a16="http://schemas.microsoft.com/office/drawing/2014/main" id="{781E8EC5-D912-4342-A629-D619AC983BAE}"/>
            </a:ext>
          </a:extLst>
        </xdr:cNvPr>
        <xdr:cNvSpPr txBox="1"/>
      </xdr:nvSpPr>
      <xdr:spPr>
        <a:xfrm>
          <a:off x="3170564"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296" name="n_2mainValue【福祉施設】&#10;有形固定資産減価償却率">
          <a:extLst>
            <a:ext uri="{FF2B5EF4-FFF2-40B4-BE49-F238E27FC236}">
              <a16:creationId xmlns:a16="http://schemas.microsoft.com/office/drawing/2014/main" id="{3425664A-C099-40C6-92CB-8C8333987032}"/>
            </a:ext>
          </a:extLst>
        </xdr:cNvPr>
        <xdr:cNvSpPr txBox="1"/>
      </xdr:nvSpPr>
      <xdr:spPr>
        <a:xfrm>
          <a:off x="238570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97" name="n_3mainValue【福祉施設】&#10;有形固定資産減価償却率">
          <a:extLst>
            <a:ext uri="{FF2B5EF4-FFF2-40B4-BE49-F238E27FC236}">
              <a16:creationId xmlns:a16="http://schemas.microsoft.com/office/drawing/2014/main" id="{25F39EF7-8BCB-4EAA-8804-F4F252CDA5F5}"/>
            </a:ext>
          </a:extLst>
        </xdr:cNvPr>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298" name="n_4mainValue【福祉施設】&#10;有形固定資産減価償却率">
          <a:extLst>
            <a:ext uri="{FF2B5EF4-FFF2-40B4-BE49-F238E27FC236}">
              <a16:creationId xmlns:a16="http://schemas.microsoft.com/office/drawing/2014/main" id="{7960C97E-6C4C-465F-A5AC-3ED9C8A2F6AC}"/>
            </a:ext>
          </a:extLst>
        </xdr:cNvPr>
        <xdr:cNvSpPr txBox="1"/>
      </xdr:nvSpPr>
      <xdr:spPr>
        <a:xfrm>
          <a:off x="83630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8A9E9669-390C-4050-B6A3-5348BB4D75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CBF0D117-9F08-4DA4-9A83-5183BC88B7D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F07F661A-5739-4486-84B0-B46546405B4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EF1A3824-BD81-467E-B5AC-3F0FB637C3D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CAF8D897-624D-4A15-803E-15BB624059B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B8DBBF2D-0DBF-46F8-9F36-3D5D99F4156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AF275C4D-4963-4649-BC8D-F9736024FDB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6C6FDAC1-ED16-4BB1-94FE-2BABBBB267B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EF34AE3A-B79C-41C6-AAE0-0636CE686DB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8C876D8F-BD1E-4139-B570-C0941AA10F6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B2B4F5D6-D00D-460D-B9B2-2A3A808F0C7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A59330D1-8DD6-4885-B1E5-2661B09898D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68E3305A-00AA-4704-9D4B-63946C6B560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9932DAD2-E1DC-4C24-B358-23381F46DC8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DE8C1C3D-EBA9-4323-85F8-7C9D1539509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FFEE4789-5F16-497B-82B5-AC820CA5ACA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86D3C460-C39A-45F6-B1CC-6F1F9F25F52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2D07EBD4-B0A4-4467-9366-50F306881F3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79481887-A52F-43D5-9393-270A6434805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EF754F6D-EB72-4679-A0FE-D6D17EBD07B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5D24D08B-2D89-4047-A4A5-1D8C8A019FD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20" name="直線コネクタ 319">
          <a:extLst>
            <a:ext uri="{FF2B5EF4-FFF2-40B4-BE49-F238E27FC236}">
              <a16:creationId xmlns:a16="http://schemas.microsoft.com/office/drawing/2014/main" id="{E7FAD5D5-C317-4644-9419-3D49FD89A275}"/>
            </a:ext>
          </a:extLst>
        </xdr:cNvPr>
        <xdr:cNvCxnSpPr/>
      </xdr:nvCxnSpPr>
      <xdr:spPr>
        <a:xfrm flipV="1">
          <a:off x="9219565" y="13004445"/>
          <a:ext cx="0" cy="144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1" name="【福祉施設】&#10;一人当たり面積最小値テキスト">
          <a:extLst>
            <a:ext uri="{FF2B5EF4-FFF2-40B4-BE49-F238E27FC236}">
              <a16:creationId xmlns:a16="http://schemas.microsoft.com/office/drawing/2014/main" id="{6CD6615F-0C08-4915-A7AD-30960E7BA912}"/>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2" name="直線コネクタ 321">
          <a:extLst>
            <a:ext uri="{FF2B5EF4-FFF2-40B4-BE49-F238E27FC236}">
              <a16:creationId xmlns:a16="http://schemas.microsoft.com/office/drawing/2014/main" id="{C7BDDB77-097A-4580-9C31-A25BDAB15470}"/>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23" name="【福祉施設】&#10;一人当たり面積最大値テキスト">
          <a:extLst>
            <a:ext uri="{FF2B5EF4-FFF2-40B4-BE49-F238E27FC236}">
              <a16:creationId xmlns:a16="http://schemas.microsoft.com/office/drawing/2014/main" id="{0457CA52-22AF-4D1A-873C-0DA6787023C6}"/>
            </a:ext>
          </a:extLst>
        </xdr:cNvPr>
        <xdr:cNvSpPr txBox="1"/>
      </xdr:nvSpPr>
      <xdr:spPr>
        <a:xfrm>
          <a:off x="9258300" y="127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24" name="直線コネクタ 323">
          <a:extLst>
            <a:ext uri="{FF2B5EF4-FFF2-40B4-BE49-F238E27FC236}">
              <a16:creationId xmlns:a16="http://schemas.microsoft.com/office/drawing/2014/main" id="{2951037D-E0AC-4192-89AB-699AC3063504}"/>
            </a:ext>
          </a:extLst>
        </xdr:cNvPr>
        <xdr:cNvCxnSpPr/>
      </xdr:nvCxnSpPr>
      <xdr:spPr>
        <a:xfrm>
          <a:off x="9154160" y="13004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25" name="【福祉施設】&#10;一人当たり面積平均値テキスト">
          <a:extLst>
            <a:ext uri="{FF2B5EF4-FFF2-40B4-BE49-F238E27FC236}">
              <a16:creationId xmlns:a16="http://schemas.microsoft.com/office/drawing/2014/main" id="{2FA246E2-3BB1-4152-8922-3DBFAABDE522}"/>
            </a:ext>
          </a:extLst>
        </xdr:cNvPr>
        <xdr:cNvSpPr txBox="1"/>
      </xdr:nvSpPr>
      <xdr:spPr>
        <a:xfrm>
          <a:off x="9258300" y="14055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26" name="フローチャート: 判断 325">
          <a:extLst>
            <a:ext uri="{FF2B5EF4-FFF2-40B4-BE49-F238E27FC236}">
              <a16:creationId xmlns:a16="http://schemas.microsoft.com/office/drawing/2014/main" id="{7597493B-E1FC-4B22-BA21-B8F1484F83B0}"/>
            </a:ext>
          </a:extLst>
        </xdr:cNvPr>
        <xdr:cNvSpPr/>
      </xdr:nvSpPr>
      <xdr:spPr>
        <a:xfrm>
          <a:off x="9192260" y="14200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27" name="フローチャート: 判断 326">
          <a:extLst>
            <a:ext uri="{FF2B5EF4-FFF2-40B4-BE49-F238E27FC236}">
              <a16:creationId xmlns:a16="http://schemas.microsoft.com/office/drawing/2014/main" id="{7261FD5E-1134-44D1-B018-0C26D2F4D481}"/>
            </a:ext>
          </a:extLst>
        </xdr:cNvPr>
        <xdr:cNvSpPr/>
      </xdr:nvSpPr>
      <xdr:spPr>
        <a:xfrm>
          <a:off x="844550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89425</xdr:rowOff>
    </xdr:from>
    <xdr:ext cx="469744" cy="259045"/>
    <xdr:sp macro="" textlink="">
      <xdr:nvSpPr>
        <xdr:cNvPr id="328" name="n_1aveValue【福祉施設】&#10;一人当たり面積">
          <a:extLst>
            <a:ext uri="{FF2B5EF4-FFF2-40B4-BE49-F238E27FC236}">
              <a16:creationId xmlns:a16="http://schemas.microsoft.com/office/drawing/2014/main" id="{6BAE4B78-94EE-4B2C-ACE8-FE36151E03C8}"/>
            </a:ext>
          </a:extLst>
        </xdr:cNvPr>
        <xdr:cNvSpPr txBox="1"/>
      </xdr:nvSpPr>
      <xdr:spPr>
        <a:xfrm>
          <a:off x="827158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156463</xdr:rowOff>
    </xdr:from>
    <xdr:to>
      <xdr:col>46</xdr:col>
      <xdr:colOff>38100</xdr:colOff>
      <xdr:row>85</xdr:row>
      <xdr:rowOff>86613</xdr:rowOff>
    </xdr:to>
    <xdr:sp macro="" textlink="">
      <xdr:nvSpPr>
        <xdr:cNvPr id="329" name="フローチャート: 判断 328">
          <a:extLst>
            <a:ext uri="{FF2B5EF4-FFF2-40B4-BE49-F238E27FC236}">
              <a16:creationId xmlns:a16="http://schemas.microsoft.com/office/drawing/2014/main" id="{C1F35936-799E-46D7-8F7E-F3EF8DED8BBA}"/>
            </a:ext>
          </a:extLst>
        </xdr:cNvPr>
        <xdr:cNvSpPr/>
      </xdr:nvSpPr>
      <xdr:spPr>
        <a:xfrm>
          <a:off x="767080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103140</xdr:rowOff>
    </xdr:from>
    <xdr:ext cx="469744" cy="259045"/>
    <xdr:sp macro="" textlink="">
      <xdr:nvSpPr>
        <xdr:cNvPr id="330" name="n_2aveValue【福祉施設】&#10;一人当たり面積">
          <a:extLst>
            <a:ext uri="{FF2B5EF4-FFF2-40B4-BE49-F238E27FC236}">
              <a16:creationId xmlns:a16="http://schemas.microsoft.com/office/drawing/2014/main" id="{EB35886F-2C5C-4757-B757-2A8F3F886FB3}"/>
            </a:ext>
          </a:extLst>
        </xdr:cNvPr>
        <xdr:cNvSpPr txBox="1"/>
      </xdr:nvSpPr>
      <xdr:spPr>
        <a:xfrm>
          <a:off x="7509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1930</xdr:rowOff>
    </xdr:from>
    <xdr:to>
      <xdr:col>41</xdr:col>
      <xdr:colOff>101600</xdr:colOff>
      <xdr:row>85</xdr:row>
      <xdr:rowOff>103530</xdr:rowOff>
    </xdr:to>
    <xdr:sp macro="" textlink="">
      <xdr:nvSpPr>
        <xdr:cNvPr id="331" name="フローチャート: 判断 330">
          <a:extLst>
            <a:ext uri="{FF2B5EF4-FFF2-40B4-BE49-F238E27FC236}">
              <a16:creationId xmlns:a16="http://schemas.microsoft.com/office/drawing/2014/main" id="{BA159167-C313-425F-A034-33CD7A9A45AF}"/>
            </a:ext>
          </a:extLst>
        </xdr:cNvPr>
        <xdr:cNvSpPr/>
      </xdr:nvSpPr>
      <xdr:spPr>
        <a:xfrm>
          <a:off x="6873240" y="142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120057</xdr:rowOff>
    </xdr:from>
    <xdr:ext cx="469744" cy="259045"/>
    <xdr:sp macro="" textlink="">
      <xdr:nvSpPr>
        <xdr:cNvPr id="332" name="n_3aveValue【福祉施設】&#10;一人当たり面積">
          <a:extLst>
            <a:ext uri="{FF2B5EF4-FFF2-40B4-BE49-F238E27FC236}">
              <a16:creationId xmlns:a16="http://schemas.microsoft.com/office/drawing/2014/main" id="{34D7D965-6737-4645-B765-45D76B0CC3BD}"/>
            </a:ext>
          </a:extLst>
        </xdr:cNvPr>
        <xdr:cNvSpPr txBox="1"/>
      </xdr:nvSpPr>
      <xdr:spPr>
        <a:xfrm>
          <a:off x="6712027" y="140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147777</xdr:rowOff>
    </xdr:from>
    <xdr:to>
      <xdr:col>36</xdr:col>
      <xdr:colOff>165100</xdr:colOff>
      <xdr:row>85</xdr:row>
      <xdr:rowOff>77927</xdr:rowOff>
    </xdr:to>
    <xdr:sp macro="" textlink="">
      <xdr:nvSpPr>
        <xdr:cNvPr id="333" name="フローチャート: 判断 332">
          <a:extLst>
            <a:ext uri="{FF2B5EF4-FFF2-40B4-BE49-F238E27FC236}">
              <a16:creationId xmlns:a16="http://schemas.microsoft.com/office/drawing/2014/main" id="{20850CBB-C8DD-4F01-AF17-055FADF8C24C}"/>
            </a:ext>
          </a:extLst>
        </xdr:cNvPr>
        <xdr:cNvSpPr/>
      </xdr:nvSpPr>
      <xdr:spPr>
        <a:xfrm>
          <a:off x="609854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94454</xdr:rowOff>
    </xdr:from>
    <xdr:ext cx="469744" cy="259045"/>
    <xdr:sp macro="" textlink="">
      <xdr:nvSpPr>
        <xdr:cNvPr id="334" name="n_4aveValue【福祉施設】&#10;一人当たり面積">
          <a:extLst>
            <a:ext uri="{FF2B5EF4-FFF2-40B4-BE49-F238E27FC236}">
              <a16:creationId xmlns:a16="http://schemas.microsoft.com/office/drawing/2014/main" id="{FCA10665-E94E-4E46-8509-35469BBD888E}"/>
            </a:ext>
          </a:extLst>
        </xdr:cNvPr>
        <xdr:cNvSpPr txBox="1"/>
      </xdr:nvSpPr>
      <xdr:spPr>
        <a:xfrm>
          <a:off x="593732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57F818F-3E96-42CB-9307-AADB9FD47A6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1D6F1EA-0B8E-4813-B3FE-A7199876F13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3067CB1-6698-4350-8A11-F433866D31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10E51B8-B7B7-44D2-A21F-D55594DD8E6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676ED081-3154-4F16-AC22-C2D84A91B58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40" name="楕円 339">
          <a:extLst>
            <a:ext uri="{FF2B5EF4-FFF2-40B4-BE49-F238E27FC236}">
              <a16:creationId xmlns:a16="http://schemas.microsoft.com/office/drawing/2014/main" id="{C5B3AFF5-413D-4D91-9F0C-E51F2510B433}"/>
            </a:ext>
          </a:extLst>
        </xdr:cNvPr>
        <xdr:cNvSpPr/>
      </xdr:nvSpPr>
      <xdr:spPr>
        <a:xfrm>
          <a:off x="9192260" y="14318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155973</xdr:rowOff>
    </xdr:from>
    <xdr:ext cx="469744" cy="259045"/>
    <xdr:sp macro="" textlink="">
      <xdr:nvSpPr>
        <xdr:cNvPr id="341" name="【福祉施設】&#10;一人当たり面積該当値テキスト">
          <a:extLst>
            <a:ext uri="{FF2B5EF4-FFF2-40B4-BE49-F238E27FC236}">
              <a16:creationId xmlns:a16="http://schemas.microsoft.com/office/drawing/2014/main" id="{2AA69FFB-79B4-498C-9E9E-1F31415A533E}"/>
            </a:ext>
          </a:extLst>
        </xdr:cNvPr>
        <xdr:cNvSpPr txBox="1"/>
      </xdr:nvSpPr>
      <xdr:spPr>
        <a:xfrm>
          <a:off x="9258300" y="142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71425</xdr:rowOff>
    </xdr:from>
    <xdr:to>
      <xdr:col>50</xdr:col>
      <xdr:colOff>165100</xdr:colOff>
      <xdr:row>86</xdr:row>
      <xdr:rowOff>1575</xdr:rowOff>
    </xdr:to>
    <xdr:sp macro="" textlink="">
      <xdr:nvSpPr>
        <xdr:cNvPr id="342" name="楕円 341">
          <a:extLst>
            <a:ext uri="{FF2B5EF4-FFF2-40B4-BE49-F238E27FC236}">
              <a16:creationId xmlns:a16="http://schemas.microsoft.com/office/drawing/2014/main" id="{C287E66E-74E1-4B39-B1DA-41095162943E}"/>
            </a:ext>
          </a:extLst>
        </xdr:cNvPr>
        <xdr:cNvSpPr/>
      </xdr:nvSpPr>
      <xdr:spPr>
        <a:xfrm>
          <a:off x="8445500" y="1432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120396</xdr:rowOff>
    </xdr:from>
    <xdr:to>
      <xdr:col>55</xdr:col>
      <xdr:colOff>0</xdr:colOff>
      <xdr:row>85</xdr:row>
      <xdr:rowOff>122225</xdr:rowOff>
    </xdr:to>
    <xdr:cxnSp macro="">
      <xdr:nvCxnSpPr>
        <xdr:cNvPr id="343" name="直線コネクタ 342">
          <a:extLst>
            <a:ext uri="{FF2B5EF4-FFF2-40B4-BE49-F238E27FC236}">
              <a16:creationId xmlns:a16="http://schemas.microsoft.com/office/drawing/2014/main" id="{01EAC651-6F83-4A62-A891-E28A4F4452DE}"/>
            </a:ext>
          </a:extLst>
        </xdr:cNvPr>
        <xdr:cNvCxnSpPr/>
      </xdr:nvCxnSpPr>
      <xdr:spPr>
        <a:xfrm flipV="1">
          <a:off x="8496300" y="14369796"/>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72797</xdr:rowOff>
    </xdr:from>
    <xdr:to>
      <xdr:col>46</xdr:col>
      <xdr:colOff>38100</xdr:colOff>
      <xdr:row>86</xdr:row>
      <xdr:rowOff>2947</xdr:rowOff>
    </xdr:to>
    <xdr:sp macro="" textlink="">
      <xdr:nvSpPr>
        <xdr:cNvPr id="344" name="楕円 343">
          <a:extLst>
            <a:ext uri="{FF2B5EF4-FFF2-40B4-BE49-F238E27FC236}">
              <a16:creationId xmlns:a16="http://schemas.microsoft.com/office/drawing/2014/main" id="{8A5D5D45-F686-4E79-9A01-E1B855937CE8}"/>
            </a:ext>
          </a:extLst>
        </xdr:cNvPr>
        <xdr:cNvSpPr/>
      </xdr:nvSpPr>
      <xdr:spPr>
        <a:xfrm>
          <a:off x="7670800" y="14322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122225</xdr:rowOff>
    </xdr:from>
    <xdr:to>
      <xdr:col>50</xdr:col>
      <xdr:colOff>114300</xdr:colOff>
      <xdr:row>85</xdr:row>
      <xdr:rowOff>123597</xdr:rowOff>
    </xdr:to>
    <xdr:cxnSp macro="">
      <xdr:nvCxnSpPr>
        <xdr:cNvPr id="345" name="直線コネクタ 344">
          <a:extLst>
            <a:ext uri="{FF2B5EF4-FFF2-40B4-BE49-F238E27FC236}">
              <a16:creationId xmlns:a16="http://schemas.microsoft.com/office/drawing/2014/main" id="{DB6CC66A-65ED-47D0-896C-29B325B3D873}"/>
            </a:ext>
          </a:extLst>
        </xdr:cNvPr>
        <xdr:cNvCxnSpPr/>
      </xdr:nvCxnSpPr>
      <xdr:spPr>
        <a:xfrm flipV="1">
          <a:off x="7713980" y="14371625"/>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73710</xdr:rowOff>
    </xdr:from>
    <xdr:to>
      <xdr:col>41</xdr:col>
      <xdr:colOff>101600</xdr:colOff>
      <xdr:row>86</xdr:row>
      <xdr:rowOff>3860</xdr:rowOff>
    </xdr:to>
    <xdr:sp macro="" textlink="">
      <xdr:nvSpPr>
        <xdr:cNvPr id="346" name="楕円 345">
          <a:extLst>
            <a:ext uri="{FF2B5EF4-FFF2-40B4-BE49-F238E27FC236}">
              <a16:creationId xmlns:a16="http://schemas.microsoft.com/office/drawing/2014/main" id="{B532F506-87CF-48B7-99B4-E2CC8139A0AB}"/>
            </a:ext>
          </a:extLst>
        </xdr:cNvPr>
        <xdr:cNvSpPr/>
      </xdr:nvSpPr>
      <xdr:spPr>
        <a:xfrm>
          <a:off x="6873240" y="14323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123597</xdr:rowOff>
    </xdr:from>
    <xdr:to>
      <xdr:col>45</xdr:col>
      <xdr:colOff>177800</xdr:colOff>
      <xdr:row>85</xdr:row>
      <xdr:rowOff>124510</xdr:rowOff>
    </xdr:to>
    <xdr:cxnSp macro="">
      <xdr:nvCxnSpPr>
        <xdr:cNvPr id="347" name="直線コネクタ 346">
          <a:extLst>
            <a:ext uri="{FF2B5EF4-FFF2-40B4-BE49-F238E27FC236}">
              <a16:creationId xmlns:a16="http://schemas.microsoft.com/office/drawing/2014/main" id="{007B39DA-042C-48E4-92B9-8AEC8515C0C5}"/>
            </a:ext>
          </a:extLst>
        </xdr:cNvPr>
        <xdr:cNvCxnSpPr/>
      </xdr:nvCxnSpPr>
      <xdr:spPr>
        <a:xfrm flipV="1">
          <a:off x="6924040" y="14372997"/>
          <a:ext cx="78994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74625</xdr:rowOff>
    </xdr:from>
    <xdr:to>
      <xdr:col>36</xdr:col>
      <xdr:colOff>165100</xdr:colOff>
      <xdr:row>86</xdr:row>
      <xdr:rowOff>4775</xdr:rowOff>
    </xdr:to>
    <xdr:sp macro="" textlink="">
      <xdr:nvSpPr>
        <xdr:cNvPr id="348" name="楕円 347">
          <a:extLst>
            <a:ext uri="{FF2B5EF4-FFF2-40B4-BE49-F238E27FC236}">
              <a16:creationId xmlns:a16="http://schemas.microsoft.com/office/drawing/2014/main" id="{9FFA3191-7830-4672-840E-DEAEF7612524}"/>
            </a:ext>
          </a:extLst>
        </xdr:cNvPr>
        <xdr:cNvSpPr/>
      </xdr:nvSpPr>
      <xdr:spPr>
        <a:xfrm>
          <a:off x="609854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124510</xdr:rowOff>
    </xdr:from>
    <xdr:to>
      <xdr:col>41</xdr:col>
      <xdr:colOff>50800</xdr:colOff>
      <xdr:row>85</xdr:row>
      <xdr:rowOff>125425</xdr:rowOff>
    </xdr:to>
    <xdr:cxnSp macro="">
      <xdr:nvCxnSpPr>
        <xdr:cNvPr id="349" name="直線コネクタ 348">
          <a:extLst>
            <a:ext uri="{FF2B5EF4-FFF2-40B4-BE49-F238E27FC236}">
              <a16:creationId xmlns:a16="http://schemas.microsoft.com/office/drawing/2014/main" id="{C8B82F47-806E-485C-A472-CA73C927EF05}"/>
            </a:ext>
          </a:extLst>
        </xdr:cNvPr>
        <xdr:cNvCxnSpPr/>
      </xdr:nvCxnSpPr>
      <xdr:spPr>
        <a:xfrm flipV="1">
          <a:off x="6149340" y="14373910"/>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164152</xdr:rowOff>
    </xdr:from>
    <xdr:ext cx="469744" cy="259045"/>
    <xdr:sp macro="" textlink="">
      <xdr:nvSpPr>
        <xdr:cNvPr id="350" name="n_1mainValue【福祉施設】&#10;一人当たり面積">
          <a:extLst>
            <a:ext uri="{FF2B5EF4-FFF2-40B4-BE49-F238E27FC236}">
              <a16:creationId xmlns:a16="http://schemas.microsoft.com/office/drawing/2014/main" id="{EB1E0C3D-A645-4416-AA00-44818299BD30}"/>
            </a:ext>
          </a:extLst>
        </xdr:cNvPr>
        <xdr:cNvSpPr txBox="1"/>
      </xdr:nvSpPr>
      <xdr:spPr>
        <a:xfrm>
          <a:off x="8271587" y="144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165524</xdr:rowOff>
    </xdr:from>
    <xdr:ext cx="469744" cy="259045"/>
    <xdr:sp macro="" textlink="">
      <xdr:nvSpPr>
        <xdr:cNvPr id="351" name="n_2mainValue【福祉施設】&#10;一人当たり面積">
          <a:extLst>
            <a:ext uri="{FF2B5EF4-FFF2-40B4-BE49-F238E27FC236}">
              <a16:creationId xmlns:a16="http://schemas.microsoft.com/office/drawing/2014/main" id="{A2FC73ED-15F2-4D19-8ECD-FB3A4CC0857E}"/>
            </a:ext>
          </a:extLst>
        </xdr:cNvPr>
        <xdr:cNvSpPr txBox="1"/>
      </xdr:nvSpPr>
      <xdr:spPr>
        <a:xfrm>
          <a:off x="7509587" y="144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166437</xdr:rowOff>
    </xdr:from>
    <xdr:ext cx="469744" cy="259045"/>
    <xdr:sp macro="" textlink="">
      <xdr:nvSpPr>
        <xdr:cNvPr id="352" name="n_3mainValue【福祉施設】&#10;一人当たり面積">
          <a:extLst>
            <a:ext uri="{FF2B5EF4-FFF2-40B4-BE49-F238E27FC236}">
              <a16:creationId xmlns:a16="http://schemas.microsoft.com/office/drawing/2014/main" id="{EA018508-4674-416E-9D67-75D58BB3EA08}"/>
            </a:ext>
          </a:extLst>
        </xdr:cNvPr>
        <xdr:cNvSpPr txBox="1"/>
      </xdr:nvSpPr>
      <xdr:spPr>
        <a:xfrm>
          <a:off x="6712027" y="144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167352</xdr:rowOff>
    </xdr:from>
    <xdr:ext cx="469744" cy="259045"/>
    <xdr:sp macro="" textlink="">
      <xdr:nvSpPr>
        <xdr:cNvPr id="353" name="n_4mainValue【福祉施設】&#10;一人当たり面積">
          <a:extLst>
            <a:ext uri="{FF2B5EF4-FFF2-40B4-BE49-F238E27FC236}">
              <a16:creationId xmlns:a16="http://schemas.microsoft.com/office/drawing/2014/main" id="{27CCE71D-7058-45B6-8603-BE89054114ED}"/>
            </a:ext>
          </a:extLst>
        </xdr:cNvPr>
        <xdr:cNvSpPr txBox="1"/>
      </xdr:nvSpPr>
      <xdr:spPr>
        <a:xfrm>
          <a:off x="593732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40056C1D-E735-4D22-8E11-618467DD4D8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48400225-AB08-418B-B7A8-6342F1C7BC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B71F85EB-A257-4A4D-B57D-755D8FBBC70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70C6442D-30F9-4F75-AF20-086244CCFD9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CA4DD955-C128-4E43-8C6D-1DDC826F0A8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D38F7FBC-F6C2-4689-8B7D-3B7818D776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31DB27CC-29B7-4040-9547-AFD90469FBF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B9A15F04-F62F-4983-BDF0-36CD2C1FCC4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5BEE580-B0B6-4F57-B035-604764C32D8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D45418E1-CD66-4B3C-A3C2-05C810F51FE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AF3C838B-CE0A-45C0-9F5D-E7C9B5D1D4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CE392A92-752A-488F-9E7A-C68878BAC4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F60BF8-7CD5-4C56-B69E-0C07F15E3FF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AEC30103-8CB7-4A6F-9D41-C26250056FA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A5DCD705-521E-4B00-AD65-B587761A3E3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AC2F9CCE-B20C-4829-97D9-5F9E9E7B604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589E0FD3-6187-4815-8AAD-ABE0A743161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DE4940FB-4B04-4FC1-9EFF-C2DEA88EF4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6DD8972F-CB2E-4958-9EE0-55A104F4CA6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4DB6E546-0418-4EDC-B028-5090F0DDEFA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372F6A5F-FB78-47A7-98F4-B93935445A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2B9B932F-EA49-4CDC-8874-E4CF4BA0CF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E457379C-7170-4F18-B70B-C6F39DCBB3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956280B5-EE7C-4916-9515-4A61C4EDC46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BC6A003A-757E-4E31-BD9C-3AF3DEFCE2A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C6FFC0A8-3F97-44B4-9DF0-EFA1B46B071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909FD9D9-0779-4625-BC2A-5E361083E32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3B30DD42-22E0-4751-B313-F9369BDFD49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FD856A2D-16A7-467C-B8CF-F9AFF0D4BE1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57C3C8B1-6CB6-4667-A729-7DD6496E373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416F1A4B-3FB7-40D5-8882-DC1353BA57D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4E8D90F6-842F-4450-9CB8-4B311CFBAA1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7E546B37-1BF0-477C-A970-83BDEEE9270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D6AC4D3C-1661-47D0-A1C7-02D28C279C6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93264C66-A900-45EF-B41B-441AF63E5E7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FE34FC20-3D21-4BBC-91BC-96609EF047E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1B2375CF-E4B6-42C6-B839-047F73525EC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385FA42A-2896-46E6-9B70-9790861AE41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2C6F852D-7BE5-494B-8308-F3AF70937F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a:extLst>
            <a:ext uri="{FF2B5EF4-FFF2-40B4-BE49-F238E27FC236}">
              <a16:creationId xmlns:a16="http://schemas.microsoft.com/office/drawing/2014/main" id="{4EB8B587-3E50-41D8-8F13-A7AE84C2D42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94" name="直線コネクタ 393">
          <a:extLst>
            <a:ext uri="{FF2B5EF4-FFF2-40B4-BE49-F238E27FC236}">
              <a16:creationId xmlns:a16="http://schemas.microsoft.com/office/drawing/2014/main" id="{AFE543FD-6133-4F0C-8FCB-8A91E0C4948C}"/>
            </a:ext>
          </a:extLst>
        </xdr:cNvPr>
        <xdr:cNvCxnSpPr/>
      </xdr:nvCxnSpPr>
      <xdr:spPr>
        <a:xfrm flipV="1">
          <a:off x="14375764" y="551878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95" name="【一般廃棄物処理施設】&#10;有形固定資産減価償却率最小値テキスト">
          <a:extLst>
            <a:ext uri="{FF2B5EF4-FFF2-40B4-BE49-F238E27FC236}">
              <a16:creationId xmlns:a16="http://schemas.microsoft.com/office/drawing/2014/main" id="{BA58E908-45A4-4747-8A49-9E251AFD5427}"/>
            </a:ext>
          </a:extLst>
        </xdr:cNvPr>
        <xdr:cNvSpPr txBox="1"/>
      </xdr:nvSpPr>
      <xdr:spPr>
        <a:xfrm>
          <a:off x="144145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96" name="直線コネクタ 395">
          <a:extLst>
            <a:ext uri="{FF2B5EF4-FFF2-40B4-BE49-F238E27FC236}">
              <a16:creationId xmlns:a16="http://schemas.microsoft.com/office/drawing/2014/main" id="{DA224CBF-2106-43A6-8FD0-97C765F0EC32}"/>
            </a:ext>
          </a:extLst>
        </xdr:cNvPr>
        <xdr:cNvCxnSpPr/>
      </xdr:nvCxnSpPr>
      <xdr:spPr>
        <a:xfrm>
          <a:off x="142875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97" name="【一般廃棄物処理施設】&#10;有形固定資産減価償却率最大値テキスト">
          <a:extLst>
            <a:ext uri="{FF2B5EF4-FFF2-40B4-BE49-F238E27FC236}">
              <a16:creationId xmlns:a16="http://schemas.microsoft.com/office/drawing/2014/main" id="{C2BE0E77-577C-43CD-B23F-A2486425A519}"/>
            </a:ext>
          </a:extLst>
        </xdr:cNvPr>
        <xdr:cNvSpPr txBox="1"/>
      </xdr:nvSpPr>
      <xdr:spPr>
        <a:xfrm>
          <a:off x="1441450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98" name="直線コネクタ 397">
          <a:extLst>
            <a:ext uri="{FF2B5EF4-FFF2-40B4-BE49-F238E27FC236}">
              <a16:creationId xmlns:a16="http://schemas.microsoft.com/office/drawing/2014/main" id="{0D20CCC2-F62F-46DB-AD2C-84AE92E6367E}"/>
            </a:ext>
          </a:extLst>
        </xdr:cNvPr>
        <xdr:cNvCxnSpPr/>
      </xdr:nvCxnSpPr>
      <xdr:spPr>
        <a:xfrm>
          <a:off x="1428750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399" name="【一般廃棄物処理施設】&#10;有形固定資産減価償却率平均値テキスト">
          <a:extLst>
            <a:ext uri="{FF2B5EF4-FFF2-40B4-BE49-F238E27FC236}">
              <a16:creationId xmlns:a16="http://schemas.microsoft.com/office/drawing/2014/main" id="{18536F86-39CD-4B4E-9DC8-45BC33BA9E6C}"/>
            </a:ext>
          </a:extLst>
        </xdr:cNvPr>
        <xdr:cNvSpPr txBox="1"/>
      </xdr:nvSpPr>
      <xdr:spPr>
        <a:xfrm>
          <a:off x="14414500" y="622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00" name="フローチャート: 判断 399">
          <a:extLst>
            <a:ext uri="{FF2B5EF4-FFF2-40B4-BE49-F238E27FC236}">
              <a16:creationId xmlns:a16="http://schemas.microsoft.com/office/drawing/2014/main" id="{294D542C-31AB-4A02-ADD5-956C6EBF579A}"/>
            </a:ext>
          </a:extLst>
        </xdr:cNvPr>
        <xdr:cNvSpPr/>
      </xdr:nvSpPr>
      <xdr:spPr>
        <a:xfrm>
          <a:off x="14325600" y="62471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01" name="フローチャート: 判断 400">
          <a:extLst>
            <a:ext uri="{FF2B5EF4-FFF2-40B4-BE49-F238E27FC236}">
              <a16:creationId xmlns:a16="http://schemas.microsoft.com/office/drawing/2014/main" id="{C612B462-0327-4987-A0CB-584D9B139933}"/>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71F5667F-D9AE-4B84-B255-F52852C6D45F}"/>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93980</xdr:rowOff>
    </xdr:from>
    <xdr:to>
      <xdr:col>76</xdr:col>
      <xdr:colOff>165100</xdr:colOff>
      <xdr:row>38</xdr:row>
      <xdr:rowOff>24130</xdr:rowOff>
    </xdr:to>
    <xdr:sp macro="" textlink="">
      <xdr:nvSpPr>
        <xdr:cNvPr id="403" name="フローチャート: 判断 402">
          <a:extLst>
            <a:ext uri="{FF2B5EF4-FFF2-40B4-BE49-F238E27FC236}">
              <a16:creationId xmlns:a16="http://schemas.microsoft.com/office/drawing/2014/main" id="{34F115E3-27E4-4DA7-BF38-0DDD6793E22C}"/>
            </a:ext>
          </a:extLst>
        </xdr:cNvPr>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40657</xdr:rowOff>
    </xdr:from>
    <xdr:ext cx="405111" cy="259045"/>
    <xdr:sp macro="" textlink="">
      <xdr:nvSpPr>
        <xdr:cNvPr id="404" name="n_2aveValue【一般廃棄物処理施設】&#10;有形固定資産減価償却率">
          <a:extLst>
            <a:ext uri="{FF2B5EF4-FFF2-40B4-BE49-F238E27FC236}">
              <a16:creationId xmlns:a16="http://schemas.microsoft.com/office/drawing/2014/main" id="{1494C1BB-8363-4D2D-8E91-DF2EDE16F4A8}"/>
            </a:ext>
          </a:extLst>
        </xdr:cNvPr>
        <xdr:cNvSpPr txBox="1"/>
      </xdr:nvSpPr>
      <xdr:spPr>
        <a:xfrm>
          <a:off x="12675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27305</xdr:rowOff>
    </xdr:from>
    <xdr:to>
      <xdr:col>72</xdr:col>
      <xdr:colOff>38100</xdr:colOff>
      <xdr:row>37</xdr:row>
      <xdr:rowOff>128905</xdr:rowOff>
    </xdr:to>
    <xdr:sp macro="" textlink="">
      <xdr:nvSpPr>
        <xdr:cNvPr id="405" name="フローチャート: 判断 404">
          <a:extLst>
            <a:ext uri="{FF2B5EF4-FFF2-40B4-BE49-F238E27FC236}">
              <a16:creationId xmlns:a16="http://schemas.microsoft.com/office/drawing/2014/main" id="{76481FBC-2B51-4E09-9B60-D776069E37FE}"/>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145432</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593B3C50-1467-4D00-BF23-094A8A81088D}"/>
            </a:ext>
          </a:extLst>
        </xdr:cNvPr>
        <xdr:cNvSpPr txBox="1"/>
      </xdr:nvSpPr>
      <xdr:spPr>
        <a:xfrm>
          <a:off x="119005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156845</xdr:rowOff>
    </xdr:from>
    <xdr:to>
      <xdr:col>67</xdr:col>
      <xdr:colOff>101600</xdr:colOff>
      <xdr:row>37</xdr:row>
      <xdr:rowOff>86995</xdr:rowOff>
    </xdr:to>
    <xdr:sp macro="" textlink="">
      <xdr:nvSpPr>
        <xdr:cNvPr id="407" name="フローチャート: 判断 406">
          <a:extLst>
            <a:ext uri="{FF2B5EF4-FFF2-40B4-BE49-F238E27FC236}">
              <a16:creationId xmlns:a16="http://schemas.microsoft.com/office/drawing/2014/main" id="{882006FC-1169-45AF-9C09-65DA04676FFD}"/>
            </a:ext>
          </a:extLst>
        </xdr:cNvPr>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103522</xdr:rowOff>
    </xdr:from>
    <xdr:ext cx="405111" cy="259045"/>
    <xdr:sp macro="" textlink="">
      <xdr:nvSpPr>
        <xdr:cNvPr id="408" name="n_4aveValue【一般廃棄物処理施設】&#10;有形固定資産減価償却率">
          <a:extLst>
            <a:ext uri="{FF2B5EF4-FFF2-40B4-BE49-F238E27FC236}">
              <a16:creationId xmlns:a16="http://schemas.microsoft.com/office/drawing/2014/main" id="{20A29BF3-7894-4ACE-BDD2-F389AC2D84BC}"/>
            </a:ext>
          </a:extLst>
        </xdr:cNvPr>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7D1255A5-CAF1-41DD-9EB2-355660DB14E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7624EE7-E8A9-43BA-B91C-CB83DC335F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FDEACDD-D597-46F0-899B-936394E630A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326A8FEB-7067-4241-9BDE-0A7A2D86448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2598C56-1D88-47D0-B849-A732B473393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14" name="楕円 413">
          <a:extLst>
            <a:ext uri="{FF2B5EF4-FFF2-40B4-BE49-F238E27FC236}">
              <a16:creationId xmlns:a16="http://schemas.microsoft.com/office/drawing/2014/main" id="{93F6ADF9-B873-4513-8544-0A6D0AB853C1}"/>
            </a:ext>
          </a:extLst>
        </xdr:cNvPr>
        <xdr:cNvSpPr/>
      </xdr:nvSpPr>
      <xdr:spPr>
        <a:xfrm>
          <a:off x="14325600" y="6136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A97BC59C-3B85-4DA8-B4F5-94FF92759D07}"/>
            </a:ext>
          </a:extLst>
        </xdr:cNvPr>
        <xdr:cNvSpPr txBox="1"/>
      </xdr:nvSpPr>
      <xdr:spPr>
        <a:xfrm>
          <a:off x="144145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16" name="楕円 415">
          <a:extLst>
            <a:ext uri="{FF2B5EF4-FFF2-40B4-BE49-F238E27FC236}">
              <a16:creationId xmlns:a16="http://schemas.microsoft.com/office/drawing/2014/main" id="{E8454762-205C-46D8-A450-C3A2DC91D94C}"/>
            </a:ext>
          </a:extLst>
        </xdr:cNvPr>
        <xdr:cNvSpPr/>
      </xdr:nvSpPr>
      <xdr:spPr>
        <a:xfrm>
          <a:off x="1357884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152400</xdr:rowOff>
    </xdr:to>
    <xdr:cxnSp macro="">
      <xdr:nvCxnSpPr>
        <xdr:cNvPr id="417" name="直線コネクタ 416">
          <a:extLst>
            <a:ext uri="{FF2B5EF4-FFF2-40B4-BE49-F238E27FC236}">
              <a16:creationId xmlns:a16="http://schemas.microsoft.com/office/drawing/2014/main" id="{60F53CA2-E98C-40D7-8F6D-8879712273A5}"/>
            </a:ext>
          </a:extLst>
        </xdr:cNvPr>
        <xdr:cNvCxnSpPr/>
      </xdr:nvCxnSpPr>
      <xdr:spPr>
        <a:xfrm>
          <a:off x="13629640" y="614934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418" name="楕円 417">
          <a:extLst>
            <a:ext uri="{FF2B5EF4-FFF2-40B4-BE49-F238E27FC236}">
              <a16:creationId xmlns:a16="http://schemas.microsoft.com/office/drawing/2014/main" id="{24FE294C-B455-417B-8DC5-89CEA525EB4A}"/>
            </a:ext>
          </a:extLst>
        </xdr:cNvPr>
        <xdr:cNvSpPr/>
      </xdr:nvSpPr>
      <xdr:spPr>
        <a:xfrm>
          <a:off x="128041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38</xdr:row>
      <xdr:rowOff>139065</xdr:rowOff>
    </xdr:to>
    <xdr:cxnSp macro="">
      <xdr:nvCxnSpPr>
        <xdr:cNvPr id="419" name="直線コネクタ 418">
          <a:extLst>
            <a:ext uri="{FF2B5EF4-FFF2-40B4-BE49-F238E27FC236}">
              <a16:creationId xmlns:a16="http://schemas.microsoft.com/office/drawing/2014/main" id="{070AEBC9-2C1B-4476-AB41-DFE1F4563C0F}"/>
            </a:ext>
          </a:extLst>
        </xdr:cNvPr>
        <xdr:cNvCxnSpPr/>
      </xdr:nvCxnSpPr>
      <xdr:spPr>
        <a:xfrm flipV="1">
          <a:off x="12854940" y="6149340"/>
          <a:ext cx="7747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44450</xdr:rowOff>
    </xdr:from>
    <xdr:to>
      <xdr:col>72</xdr:col>
      <xdr:colOff>38100</xdr:colOff>
      <xdr:row>38</xdr:row>
      <xdr:rowOff>146050</xdr:rowOff>
    </xdr:to>
    <xdr:sp macro="" textlink="">
      <xdr:nvSpPr>
        <xdr:cNvPr id="420" name="楕円 419">
          <a:extLst>
            <a:ext uri="{FF2B5EF4-FFF2-40B4-BE49-F238E27FC236}">
              <a16:creationId xmlns:a16="http://schemas.microsoft.com/office/drawing/2014/main" id="{A8887F74-4BA5-49A4-ABE7-DB3FDA508AA2}"/>
            </a:ext>
          </a:extLst>
        </xdr:cNvPr>
        <xdr:cNvSpPr/>
      </xdr:nvSpPr>
      <xdr:spPr>
        <a:xfrm>
          <a:off x="1202944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95250</xdr:rowOff>
    </xdr:from>
    <xdr:to>
      <xdr:col>76</xdr:col>
      <xdr:colOff>114300</xdr:colOff>
      <xdr:row>38</xdr:row>
      <xdr:rowOff>139065</xdr:rowOff>
    </xdr:to>
    <xdr:cxnSp macro="">
      <xdr:nvCxnSpPr>
        <xdr:cNvPr id="421" name="直線コネクタ 420">
          <a:extLst>
            <a:ext uri="{FF2B5EF4-FFF2-40B4-BE49-F238E27FC236}">
              <a16:creationId xmlns:a16="http://schemas.microsoft.com/office/drawing/2014/main" id="{428E8266-72AB-4136-8E43-B47AD7A4A087}"/>
            </a:ext>
          </a:extLst>
        </xdr:cNvPr>
        <xdr:cNvCxnSpPr/>
      </xdr:nvCxnSpPr>
      <xdr:spPr>
        <a:xfrm>
          <a:off x="12072620" y="646557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422" name="楕円 421">
          <a:extLst>
            <a:ext uri="{FF2B5EF4-FFF2-40B4-BE49-F238E27FC236}">
              <a16:creationId xmlns:a16="http://schemas.microsoft.com/office/drawing/2014/main" id="{9B73CC9A-2977-4DC0-BBCE-416185AA03DB}"/>
            </a:ext>
          </a:extLst>
        </xdr:cNvPr>
        <xdr:cNvSpPr/>
      </xdr:nvSpPr>
      <xdr:spPr>
        <a:xfrm>
          <a:off x="1123188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95250</xdr:rowOff>
    </xdr:to>
    <xdr:cxnSp macro="">
      <xdr:nvCxnSpPr>
        <xdr:cNvPr id="423" name="直線コネクタ 422">
          <a:extLst>
            <a:ext uri="{FF2B5EF4-FFF2-40B4-BE49-F238E27FC236}">
              <a16:creationId xmlns:a16="http://schemas.microsoft.com/office/drawing/2014/main" id="{FC67349D-2DD8-4AC5-AFFA-E9B0950BCE6D}"/>
            </a:ext>
          </a:extLst>
        </xdr:cNvPr>
        <xdr:cNvCxnSpPr/>
      </xdr:nvCxnSpPr>
      <xdr:spPr>
        <a:xfrm>
          <a:off x="11282680" y="642366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CD7E1EFE-433E-42BC-9C6C-F410F612CA5B}"/>
            </a:ext>
          </a:extLst>
        </xdr:cNvPr>
        <xdr:cNvSpPr txBox="1"/>
      </xdr:nvSpPr>
      <xdr:spPr>
        <a:xfrm>
          <a:off x="134372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FAC2991D-1A45-43F0-9434-3AD258EBE394}"/>
            </a:ext>
          </a:extLst>
        </xdr:cNvPr>
        <xdr:cNvSpPr txBox="1"/>
      </xdr:nvSpPr>
      <xdr:spPr>
        <a:xfrm>
          <a:off x="126752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D38003EE-6B5F-460F-81CB-6EDE0F7D6D64}"/>
            </a:ext>
          </a:extLst>
        </xdr:cNvPr>
        <xdr:cNvSpPr txBox="1"/>
      </xdr:nvSpPr>
      <xdr:spPr>
        <a:xfrm>
          <a:off x="119005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27" name="n_4mainValue【一般廃棄物処理施設】&#10;有形固定資産減価償却率">
          <a:extLst>
            <a:ext uri="{FF2B5EF4-FFF2-40B4-BE49-F238E27FC236}">
              <a16:creationId xmlns:a16="http://schemas.microsoft.com/office/drawing/2014/main" id="{EC99FA1B-192E-4378-952F-00753F86840A}"/>
            </a:ext>
          </a:extLst>
        </xdr:cNvPr>
        <xdr:cNvSpPr txBox="1"/>
      </xdr:nvSpPr>
      <xdr:spPr>
        <a:xfrm>
          <a:off x="1110298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A2428011-7FB7-47E0-9BCC-8C9F3450DCA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61BA6E88-F47C-4504-89D2-9DC15F0DF4C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9A9C4E09-866E-4853-8860-40145C1BD3C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3349E545-E94B-45F6-922E-9C47365D3B0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7C52AC41-ACCF-4BAD-8690-5527E779E4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15544B45-F14D-4D21-9AED-D4F473CAF36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2DF5F56-C437-4D6C-8374-DC9CED4896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22D1A215-5FED-47A6-84BB-8D02C47FB04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A4C2C8CE-4F07-4A9B-8A0A-A5096F6ECF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44C96A6E-33AC-4F96-A016-5D3654FD00F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D12CBC08-358C-41A8-9FE7-16A39FE0BE7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F1594396-520D-490D-B5C0-472D54E6E95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57EC88A9-78B9-410B-B7FF-FE133DF938A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1" name="テキスト ボックス 440">
          <a:extLst>
            <a:ext uri="{FF2B5EF4-FFF2-40B4-BE49-F238E27FC236}">
              <a16:creationId xmlns:a16="http://schemas.microsoft.com/office/drawing/2014/main" id="{0FBD8D7F-83CE-4F20-9F68-7ADA0ED43E7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4B7B9C58-6DD2-4FD8-8FC1-C2EC9E83C7E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3" name="テキスト ボックス 442">
          <a:extLst>
            <a:ext uri="{FF2B5EF4-FFF2-40B4-BE49-F238E27FC236}">
              <a16:creationId xmlns:a16="http://schemas.microsoft.com/office/drawing/2014/main" id="{C848841A-CE3E-4CBD-9504-BFC9E96F7311}"/>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6AA93730-0C0D-4F7A-BC06-A6DA9F255BC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5" name="テキスト ボックス 444">
          <a:extLst>
            <a:ext uri="{FF2B5EF4-FFF2-40B4-BE49-F238E27FC236}">
              <a16:creationId xmlns:a16="http://schemas.microsoft.com/office/drawing/2014/main" id="{70A0A6B2-FCCE-4A13-A6C6-E525C2AF06A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F27FC255-07D1-4BB9-A4FD-48CFD21B9F0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7" name="テキスト ボックス 446">
          <a:extLst>
            <a:ext uri="{FF2B5EF4-FFF2-40B4-BE49-F238E27FC236}">
              <a16:creationId xmlns:a16="http://schemas.microsoft.com/office/drawing/2014/main" id="{8EDEBDDB-712E-4E9B-B41F-1FCCDA295A6F}"/>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D0D8C7A5-E75D-44B7-A2A2-D628B8A2259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9" name="テキスト ボックス 448">
          <a:extLst>
            <a:ext uri="{FF2B5EF4-FFF2-40B4-BE49-F238E27FC236}">
              <a16:creationId xmlns:a16="http://schemas.microsoft.com/office/drawing/2014/main" id="{0ADCB85E-BE30-4683-89D9-294810D7563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A443A77E-B0FE-4237-84CF-4FCD45BF42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51" name="直線コネクタ 450">
          <a:extLst>
            <a:ext uri="{FF2B5EF4-FFF2-40B4-BE49-F238E27FC236}">
              <a16:creationId xmlns:a16="http://schemas.microsoft.com/office/drawing/2014/main" id="{AC4559A6-7777-4EF5-B463-EEDB41FCC1D1}"/>
            </a:ext>
          </a:extLst>
        </xdr:cNvPr>
        <xdr:cNvCxnSpPr/>
      </xdr:nvCxnSpPr>
      <xdr:spPr>
        <a:xfrm flipV="1">
          <a:off x="19509104" y="5603270"/>
          <a:ext cx="0" cy="147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97D2B19B-A491-4E23-97F6-92EDEE66EECB}"/>
            </a:ext>
          </a:extLst>
        </xdr:cNvPr>
        <xdr:cNvSpPr txBox="1"/>
      </xdr:nvSpPr>
      <xdr:spPr>
        <a:xfrm>
          <a:off x="19547840" y="70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53" name="直線コネクタ 452">
          <a:extLst>
            <a:ext uri="{FF2B5EF4-FFF2-40B4-BE49-F238E27FC236}">
              <a16:creationId xmlns:a16="http://schemas.microsoft.com/office/drawing/2014/main" id="{EE83D367-453F-43C3-9FF1-6DDAF4342A58}"/>
            </a:ext>
          </a:extLst>
        </xdr:cNvPr>
        <xdr:cNvCxnSpPr/>
      </xdr:nvCxnSpPr>
      <xdr:spPr>
        <a:xfrm>
          <a:off x="19443700" y="7075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54" name="【一般廃棄物処理施設】&#10;一人当たり有形固定資産（償却資産）額最大値テキスト">
          <a:extLst>
            <a:ext uri="{FF2B5EF4-FFF2-40B4-BE49-F238E27FC236}">
              <a16:creationId xmlns:a16="http://schemas.microsoft.com/office/drawing/2014/main" id="{570C0266-882C-4BF3-9BF0-CFCD7CB15853}"/>
            </a:ext>
          </a:extLst>
        </xdr:cNvPr>
        <xdr:cNvSpPr txBox="1"/>
      </xdr:nvSpPr>
      <xdr:spPr>
        <a:xfrm>
          <a:off x="19547840" y="5382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55" name="直線コネクタ 454">
          <a:extLst>
            <a:ext uri="{FF2B5EF4-FFF2-40B4-BE49-F238E27FC236}">
              <a16:creationId xmlns:a16="http://schemas.microsoft.com/office/drawing/2014/main" id="{B5A5ACF8-0C32-4228-8CEE-F6039ADAC6B5}"/>
            </a:ext>
          </a:extLst>
        </xdr:cNvPr>
        <xdr:cNvCxnSpPr/>
      </xdr:nvCxnSpPr>
      <xdr:spPr>
        <a:xfrm>
          <a:off x="19443700" y="5603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56" name="【一般廃棄物処理施設】&#10;一人当たり有形固定資産（償却資産）額平均値テキスト">
          <a:extLst>
            <a:ext uri="{FF2B5EF4-FFF2-40B4-BE49-F238E27FC236}">
              <a16:creationId xmlns:a16="http://schemas.microsoft.com/office/drawing/2014/main" id="{2AE62731-07C4-4B98-9899-720D10F4E125}"/>
            </a:ext>
          </a:extLst>
        </xdr:cNvPr>
        <xdr:cNvSpPr txBox="1"/>
      </xdr:nvSpPr>
      <xdr:spPr>
        <a:xfrm>
          <a:off x="19547840" y="672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57" name="フローチャート: 判断 456">
          <a:extLst>
            <a:ext uri="{FF2B5EF4-FFF2-40B4-BE49-F238E27FC236}">
              <a16:creationId xmlns:a16="http://schemas.microsoft.com/office/drawing/2014/main" id="{84351274-F15B-4A5F-B91D-ED435F968510}"/>
            </a:ext>
          </a:extLst>
        </xdr:cNvPr>
        <xdr:cNvSpPr/>
      </xdr:nvSpPr>
      <xdr:spPr>
        <a:xfrm>
          <a:off x="19458940" y="674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58" name="フローチャート: 判断 457">
          <a:extLst>
            <a:ext uri="{FF2B5EF4-FFF2-40B4-BE49-F238E27FC236}">
              <a16:creationId xmlns:a16="http://schemas.microsoft.com/office/drawing/2014/main" id="{FE1FB3B1-5FE5-4DF8-A755-D5E0412C63C4}"/>
            </a:ext>
          </a:extLst>
        </xdr:cNvPr>
        <xdr:cNvSpPr/>
      </xdr:nvSpPr>
      <xdr:spPr>
        <a:xfrm>
          <a:off x="18735040" y="6780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167362</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id="{F58C6650-0ECD-4B39-ABE2-902A69C6CEB7}"/>
            </a:ext>
          </a:extLst>
        </xdr:cNvPr>
        <xdr:cNvSpPr txBox="1"/>
      </xdr:nvSpPr>
      <xdr:spPr>
        <a:xfrm>
          <a:off x="18496495" y="68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98702</xdr:rowOff>
    </xdr:from>
    <xdr:to>
      <xdr:col>107</xdr:col>
      <xdr:colOff>101600</xdr:colOff>
      <xdr:row>41</xdr:row>
      <xdr:rowOff>28852</xdr:rowOff>
    </xdr:to>
    <xdr:sp macro="" textlink="">
      <xdr:nvSpPr>
        <xdr:cNvPr id="460" name="フローチャート: 判断 459">
          <a:extLst>
            <a:ext uri="{FF2B5EF4-FFF2-40B4-BE49-F238E27FC236}">
              <a16:creationId xmlns:a16="http://schemas.microsoft.com/office/drawing/2014/main" id="{6AEB71C0-18BF-44F6-9633-5ED392502D65}"/>
            </a:ext>
          </a:extLst>
        </xdr:cNvPr>
        <xdr:cNvSpPr/>
      </xdr:nvSpPr>
      <xdr:spPr>
        <a:xfrm>
          <a:off x="17937480" y="6804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19979</xdr:rowOff>
    </xdr:from>
    <xdr:ext cx="599010" cy="259045"/>
    <xdr:sp macro="" textlink="">
      <xdr:nvSpPr>
        <xdr:cNvPr id="461" name="n_2aveValue【一般廃棄物処理施設】&#10;一人当たり有形固定資産（償却資産）額">
          <a:extLst>
            <a:ext uri="{FF2B5EF4-FFF2-40B4-BE49-F238E27FC236}">
              <a16:creationId xmlns:a16="http://schemas.microsoft.com/office/drawing/2014/main" id="{F5DFAFE5-A38C-45A8-B16A-867C41B7E929}"/>
            </a:ext>
          </a:extLst>
        </xdr:cNvPr>
        <xdr:cNvSpPr txBox="1"/>
      </xdr:nvSpPr>
      <xdr:spPr>
        <a:xfrm>
          <a:off x="17734495" y="68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118977</xdr:rowOff>
    </xdr:from>
    <xdr:to>
      <xdr:col>102</xdr:col>
      <xdr:colOff>165100</xdr:colOff>
      <xdr:row>41</xdr:row>
      <xdr:rowOff>49127</xdr:rowOff>
    </xdr:to>
    <xdr:sp macro="" textlink="">
      <xdr:nvSpPr>
        <xdr:cNvPr id="462" name="フローチャート: 判断 461">
          <a:extLst>
            <a:ext uri="{FF2B5EF4-FFF2-40B4-BE49-F238E27FC236}">
              <a16:creationId xmlns:a16="http://schemas.microsoft.com/office/drawing/2014/main" id="{53AC0F59-78F5-418B-B39B-8937BA3BD7E5}"/>
            </a:ext>
          </a:extLst>
        </xdr:cNvPr>
        <xdr:cNvSpPr/>
      </xdr:nvSpPr>
      <xdr:spPr>
        <a:xfrm>
          <a:off x="17162780" y="6824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40254</xdr:rowOff>
    </xdr:from>
    <xdr:ext cx="599010" cy="259045"/>
    <xdr:sp macro="" textlink="">
      <xdr:nvSpPr>
        <xdr:cNvPr id="463" name="n_3aveValue【一般廃棄物処理施設】&#10;一人当たり有形固定資産（償却資産）額">
          <a:extLst>
            <a:ext uri="{FF2B5EF4-FFF2-40B4-BE49-F238E27FC236}">
              <a16:creationId xmlns:a16="http://schemas.microsoft.com/office/drawing/2014/main" id="{44AAAD9A-AD70-4162-BACE-485FFD826211}"/>
            </a:ext>
          </a:extLst>
        </xdr:cNvPr>
        <xdr:cNvSpPr txBox="1"/>
      </xdr:nvSpPr>
      <xdr:spPr>
        <a:xfrm>
          <a:off x="16936935" y="691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118115</xdr:rowOff>
    </xdr:from>
    <xdr:to>
      <xdr:col>98</xdr:col>
      <xdr:colOff>38100</xdr:colOff>
      <xdr:row>41</xdr:row>
      <xdr:rowOff>48265</xdr:rowOff>
    </xdr:to>
    <xdr:sp macro="" textlink="">
      <xdr:nvSpPr>
        <xdr:cNvPr id="464" name="フローチャート: 判断 463">
          <a:extLst>
            <a:ext uri="{FF2B5EF4-FFF2-40B4-BE49-F238E27FC236}">
              <a16:creationId xmlns:a16="http://schemas.microsoft.com/office/drawing/2014/main" id="{A4ADB87C-8879-4228-A8A8-359307ED1505}"/>
            </a:ext>
          </a:extLst>
        </xdr:cNvPr>
        <xdr:cNvSpPr/>
      </xdr:nvSpPr>
      <xdr:spPr>
        <a:xfrm>
          <a:off x="16388080" y="6823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41</xdr:row>
      <xdr:rowOff>39392</xdr:rowOff>
    </xdr:from>
    <xdr:ext cx="599010" cy="259045"/>
    <xdr:sp macro="" textlink="">
      <xdr:nvSpPr>
        <xdr:cNvPr id="465" name="n_4aveValue【一般廃棄物処理施設】&#10;一人当たり有形固定資産（償却資産）額">
          <a:extLst>
            <a:ext uri="{FF2B5EF4-FFF2-40B4-BE49-F238E27FC236}">
              <a16:creationId xmlns:a16="http://schemas.microsoft.com/office/drawing/2014/main" id="{BD0FB405-4EC7-4C3C-ADEA-F287C0370E02}"/>
            </a:ext>
          </a:extLst>
        </xdr:cNvPr>
        <xdr:cNvSpPr txBox="1"/>
      </xdr:nvSpPr>
      <xdr:spPr>
        <a:xfrm>
          <a:off x="16162235" y="69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6F54129-C91C-4444-B25C-DC77C8FA6C9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956CD1C-1E08-453F-8573-B40372AE69D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BE97A6E-67FC-4811-93D6-76AB4B6958B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44BE80E-E113-4BF1-8E57-9D2AD934F95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5CED3E9-C8F4-4AE9-9FD4-B99D0027EE8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20350</xdr:rowOff>
    </xdr:from>
    <xdr:to>
      <xdr:col>116</xdr:col>
      <xdr:colOff>114300</xdr:colOff>
      <xdr:row>33</xdr:row>
      <xdr:rowOff>121950</xdr:rowOff>
    </xdr:to>
    <xdr:sp macro="" textlink="">
      <xdr:nvSpPr>
        <xdr:cNvPr id="471" name="楕円 470">
          <a:extLst>
            <a:ext uri="{FF2B5EF4-FFF2-40B4-BE49-F238E27FC236}">
              <a16:creationId xmlns:a16="http://schemas.microsoft.com/office/drawing/2014/main" id="{9EB54775-9F19-4181-9832-DA9F35115DE2}"/>
            </a:ext>
          </a:extLst>
        </xdr:cNvPr>
        <xdr:cNvSpPr/>
      </xdr:nvSpPr>
      <xdr:spPr>
        <a:xfrm>
          <a:off x="19458940" y="55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144827</xdr:rowOff>
    </xdr:from>
    <xdr:ext cx="690189" cy="259045"/>
    <xdr:sp macro="" textlink="">
      <xdr:nvSpPr>
        <xdr:cNvPr id="472" name="【一般廃棄物処理施設】&#10;一人当たり有形固定資産（償却資産）額該当値テキスト">
          <a:extLst>
            <a:ext uri="{FF2B5EF4-FFF2-40B4-BE49-F238E27FC236}">
              <a16:creationId xmlns:a16="http://schemas.microsoft.com/office/drawing/2014/main" id="{FFCCA78B-E1F3-458D-827A-2C799253D620}"/>
            </a:ext>
          </a:extLst>
        </xdr:cNvPr>
        <xdr:cNvSpPr txBox="1"/>
      </xdr:nvSpPr>
      <xdr:spPr>
        <a:xfrm>
          <a:off x="19547840" y="5509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58169</xdr:rowOff>
    </xdr:from>
    <xdr:to>
      <xdr:col>112</xdr:col>
      <xdr:colOff>38100</xdr:colOff>
      <xdr:row>33</xdr:row>
      <xdr:rowOff>159769</xdr:rowOff>
    </xdr:to>
    <xdr:sp macro="" textlink="">
      <xdr:nvSpPr>
        <xdr:cNvPr id="473" name="楕円 472">
          <a:extLst>
            <a:ext uri="{FF2B5EF4-FFF2-40B4-BE49-F238E27FC236}">
              <a16:creationId xmlns:a16="http://schemas.microsoft.com/office/drawing/2014/main" id="{029EE81F-864C-491F-8C63-78AAB274134B}"/>
            </a:ext>
          </a:extLst>
        </xdr:cNvPr>
        <xdr:cNvSpPr/>
      </xdr:nvSpPr>
      <xdr:spPr>
        <a:xfrm>
          <a:off x="18735040" y="5590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71150</xdr:rowOff>
    </xdr:from>
    <xdr:to>
      <xdr:col>116</xdr:col>
      <xdr:colOff>63500</xdr:colOff>
      <xdr:row>33</xdr:row>
      <xdr:rowOff>108969</xdr:rowOff>
    </xdr:to>
    <xdr:cxnSp macro="">
      <xdr:nvCxnSpPr>
        <xdr:cNvPr id="474" name="直線コネクタ 473">
          <a:extLst>
            <a:ext uri="{FF2B5EF4-FFF2-40B4-BE49-F238E27FC236}">
              <a16:creationId xmlns:a16="http://schemas.microsoft.com/office/drawing/2014/main" id="{32C0E297-00D3-43D3-8FC8-70D8163D927A}"/>
            </a:ext>
          </a:extLst>
        </xdr:cNvPr>
        <xdr:cNvCxnSpPr/>
      </xdr:nvCxnSpPr>
      <xdr:spPr>
        <a:xfrm flipV="1">
          <a:off x="18778220" y="5603270"/>
          <a:ext cx="73152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147920</xdr:rowOff>
    </xdr:from>
    <xdr:to>
      <xdr:col>107</xdr:col>
      <xdr:colOff>101600</xdr:colOff>
      <xdr:row>40</xdr:row>
      <xdr:rowOff>78070</xdr:rowOff>
    </xdr:to>
    <xdr:sp macro="" textlink="">
      <xdr:nvSpPr>
        <xdr:cNvPr id="475" name="楕円 474">
          <a:extLst>
            <a:ext uri="{FF2B5EF4-FFF2-40B4-BE49-F238E27FC236}">
              <a16:creationId xmlns:a16="http://schemas.microsoft.com/office/drawing/2014/main" id="{A73C58C3-BA1B-4A7F-960B-8CD59D5071EC}"/>
            </a:ext>
          </a:extLst>
        </xdr:cNvPr>
        <xdr:cNvSpPr/>
      </xdr:nvSpPr>
      <xdr:spPr>
        <a:xfrm>
          <a:off x="17937480" y="668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108969</xdr:rowOff>
    </xdr:from>
    <xdr:to>
      <xdr:col>111</xdr:col>
      <xdr:colOff>177800</xdr:colOff>
      <xdr:row>40</xdr:row>
      <xdr:rowOff>27270</xdr:rowOff>
    </xdr:to>
    <xdr:cxnSp macro="">
      <xdr:nvCxnSpPr>
        <xdr:cNvPr id="476" name="直線コネクタ 475">
          <a:extLst>
            <a:ext uri="{FF2B5EF4-FFF2-40B4-BE49-F238E27FC236}">
              <a16:creationId xmlns:a16="http://schemas.microsoft.com/office/drawing/2014/main" id="{097921A0-BD74-43C3-B6B2-A06670254213}"/>
            </a:ext>
          </a:extLst>
        </xdr:cNvPr>
        <xdr:cNvCxnSpPr/>
      </xdr:nvCxnSpPr>
      <xdr:spPr>
        <a:xfrm flipV="1">
          <a:off x="17988280" y="5641089"/>
          <a:ext cx="789940" cy="10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153689</xdr:rowOff>
    </xdr:from>
    <xdr:to>
      <xdr:col>102</xdr:col>
      <xdr:colOff>165100</xdr:colOff>
      <xdr:row>40</xdr:row>
      <xdr:rowOff>83839</xdr:rowOff>
    </xdr:to>
    <xdr:sp macro="" textlink="">
      <xdr:nvSpPr>
        <xdr:cNvPr id="477" name="楕円 476">
          <a:extLst>
            <a:ext uri="{FF2B5EF4-FFF2-40B4-BE49-F238E27FC236}">
              <a16:creationId xmlns:a16="http://schemas.microsoft.com/office/drawing/2014/main" id="{6C290984-8AD0-4CA7-84B3-1F6CAF25C8C0}"/>
            </a:ext>
          </a:extLst>
        </xdr:cNvPr>
        <xdr:cNvSpPr/>
      </xdr:nvSpPr>
      <xdr:spPr>
        <a:xfrm>
          <a:off x="17162780" y="6691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27270</xdr:rowOff>
    </xdr:from>
    <xdr:to>
      <xdr:col>107</xdr:col>
      <xdr:colOff>50800</xdr:colOff>
      <xdr:row>40</xdr:row>
      <xdr:rowOff>33039</xdr:rowOff>
    </xdr:to>
    <xdr:cxnSp macro="">
      <xdr:nvCxnSpPr>
        <xdr:cNvPr id="478" name="直線コネクタ 477">
          <a:extLst>
            <a:ext uri="{FF2B5EF4-FFF2-40B4-BE49-F238E27FC236}">
              <a16:creationId xmlns:a16="http://schemas.microsoft.com/office/drawing/2014/main" id="{B5CE4E05-646E-4545-955F-76B38D8945E7}"/>
            </a:ext>
          </a:extLst>
        </xdr:cNvPr>
        <xdr:cNvCxnSpPr/>
      </xdr:nvCxnSpPr>
      <xdr:spPr>
        <a:xfrm flipV="1">
          <a:off x="17213580" y="6732870"/>
          <a:ext cx="7747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161080</xdr:rowOff>
    </xdr:from>
    <xdr:to>
      <xdr:col>98</xdr:col>
      <xdr:colOff>38100</xdr:colOff>
      <xdr:row>40</xdr:row>
      <xdr:rowOff>91230</xdr:rowOff>
    </xdr:to>
    <xdr:sp macro="" textlink="">
      <xdr:nvSpPr>
        <xdr:cNvPr id="479" name="楕円 478">
          <a:extLst>
            <a:ext uri="{FF2B5EF4-FFF2-40B4-BE49-F238E27FC236}">
              <a16:creationId xmlns:a16="http://schemas.microsoft.com/office/drawing/2014/main" id="{CF1F459E-A8C4-481F-9856-BBD5D28E673A}"/>
            </a:ext>
          </a:extLst>
        </xdr:cNvPr>
        <xdr:cNvSpPr/>
      </xdr:nvSpPr>
      <xdr:spPr>
        <a:xfrm>
          <a:off x="16388080" y="6699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33039</xdr:rowOff>
    </xdr:from>
    <xdr:to>
      <xdr:col>102</xdr:col>
      <xdr:colOff>114300</xdr:colOff>
      <xdr:row>40</xdr:row>
      <xdr:rowOff>40430</xdr:rowOff>
    </xdr:to>
    <xdr:cxnSp macro="">
      <xdr:nvCxnSpPr>
        <xdr:cNvPr id="480" name="直線コネクタ 479">
          <a:extLst>
            <a:ext uri="{FF2B5EF4-FFF2-40B4-BE49-F238E27FC236}">
              <a16:creationId xmlns:a16="http://schemas.microsoft.com/office/drawing/2014/main" id="{CE012184-1C03-4A48-9755-49A2B96351C7}"/>
            </a:ext>
          </a:extLst>
        </xdr:cNvPr>
        <xdr:cNvCxnSpPr/>
      </xdr:nvCxnSpPr>
      <xdr:spPr>
        <a:xfrm flipV="1">
          <a:off x="16431260" y="6738639"/>
          <a:ext cx="78232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32</xdr:row>
      <xdr:rowOff>4846</xdr:rowOff>
    </xdr:from>
    <xdr:ext cx="690189" cy="259045"/>
    <xdr:sp macro="" textlink="">
      <xdr:nvSpPr>
        <xdr:cNvPr id="481" name="n_1mainValue【一般廃棄物処理施設】&#10;一人当たり有形固定資産（償却資産）額">
          <a:extLst>
            <a:ext uri="{FF2B5EF4-FFF2-40B4-BE49-F238E27FC236}">
              <a16:creationId xmlns:a16="http://schemas.microsoft.com/office/drawing/2014/main" id="{E09E1DA2-7B53-4E58-AB1A-298615812DD9}"/>
            </a:ext>
          </a:extLst>
        </xdr:cNvPr>
        <xdr:cNvSpPr txBox="1"/>
      </xdr:nvSpPr>
      <xdr:spPr>
        <a:xfrm>
          <a:off x="18450905" y="5369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94597</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88BE8670-A786-4ED3-8BC7-5B9C14DB5207}"/>
            </a:ext>
          </a:extLst>
        </xdr:cNvPr>
        <xdr:cNvSpPr txBox="1"/>
      </xdr:nvSpPr>
      <xdr:spPr>
        <a:xfrm>
          <a:off x="17734495" y="646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100366</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20D05028-88C9-4A56-A885-8F11EB6C15AD}"/>
            </a:ext>
          </a:extLst>
        </xdr:cNvPr>
        <xdr:cNvSpPr txBox="1"/>
      </xdr:nvSpPr>
      <xdr:spPr>
        <a:xfrm>
          <a:off x="16936935" y="647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107757</xdr:rowOff>
    </xdr:from>
    <xdr:ext cx="599010" cy="259045"/>
    <xdr:sp macro="" textlink="">
      <xdr:nvSpPr>
        <xdr:cNvPr id="484" name="n_4mainValue【一般廃棄物処理施設】&#10;一人当たり有形固定資産（償却資産）額">
          <a:extLst>
            <a:ext uri="{FF2B5EF4-FFF2-40B4-BE49-F238E27FC236}">
              <a16:creationId xmlns:a16="http://schemas.microsoft.com/office/drawing/2014/main" id="{EEC2B91A-A9BC-4DF0-936D-DAB11A81DCDA}"/>
            </a:ext>
          </a:extLst>
        </xdr:cNvPr>
        <xdr:cNvSpPr txBox="1"/>
      </xdr:nvSpPr>
      <xdr:spPr>
        <a:xfrm>
          <a:off x="16162235" y="64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6557D5EA-AEEB-4A11-B95E-70E2229114D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1223C044-89FB-49C4-BFA8-5B32D291FD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2411D5C5-0F3D-401D-B521-AE956159673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44CF788F-B411-4618-AB59-3BDC746C8EF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3DFCD606-CD16-4FA6-80F2-242ABDADCD3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E3DCD798-6CC0-4DB5-8193-2CDD75BF959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3FF368F3-CC25-40E8-94BB-EB2AC54F860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58CB8827-7B34-40DE-83ED-24A6D0C2EBE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C28C0258-DC58-4DB3-B457-5DFBBF13963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AC6A9242-CD62-4ABD-960B-9744BCC7327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C1AFC803-BDAF-4175-A65C-E756261B1EB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a:extLst>
            <a:ext uri="{FF2B5EF4-FFF2-40B4-BE49-F238E27FC236}">
              <a16:creationId xmlns:a16="http://schemas.microsoft.com/office/drawing/2014/main" id="{9AEB7B95-5276-48A9-9DDD-BD1BF96A748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a:extLst>
            <a:ext uri="{FF2B5EF4-FFF2-40B4-BE49-F238E27FC236}">
              <a16:creationId xmlns:a16="http://schemas.microsoft.com/office/drawing/2014/main" id="{1FC3F2B8-ADE1-44C4-BF81-A85AFA2ACD7F}"/>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a:extLst>
            <a:ext uri="{FF2B5EF4-FFF2-40B4-BE49-F238E27FC236}">
              <a16:creationId xmlns:a16="http://schemas.microsoft.com/office/drawing/2014/main" id="{1E296386-A3B2-46EA-BA27-4A1416E6AF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a:extLst>
            <a:ext uri="{FF2B5EF4-FFF2-40B4-BE49-F238E27FC236}">
              <a16:creationId xmlns:a16="http://schemas.microsoft.com/office/drawing/2014/main" id="{3C060A8E-AD64-4ABB-BFAE-0B47159E74A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a:extLst>
            <a:ext uri="{FF2B5EF4-FFF2-40B4-BE49-F238E27FC236}">
              <a16:creationId xmlns:a16="http://schemas.microsoft.com/office/drawing/2014/main" id="{482FF40D-1F2C-4E53-B769-58A96C3DE59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a:extLst>
            <a:ext uri="{FF2B5EF4-FFF2-40B4-BE49-F238E27FC236}">
              <a16:creationId xmlns:a16="http://schemas.microsoft.com/office/drawing/2014/main" id="{CDD4DF0F-C52E-4AFA-9C06-835BDBC5179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a:extLst>
            <a:ext uri="{FF2B5EF4-FFF2-40B4-BE49-F238E27FC236}">
              <a16:creationId xmlns:a16="http://schemas.microsoft.com/office/drawing/2014/main" id="{8071235B-0F2B-4579-80FC-FA2AEFFF3D7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a:extLst>
            <a:ext uri="{FF2B5EF4-FFF2-40B4-BE49-F238E27FC236}">
              <a16:creationId xmlns:a16="http://schemas.microsoft.com/office/drawing/2014/main" id="{68B31FE3-58EE-4873-98E6-88EF1E08073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a:extLst>
            <a:ext uri="{FF2B5EF4-FFF2-40B4-BE49-F238E27FC236}">
              <a16:creationId xmlns:a16="http://schemas.microsoft.com/office/drawing/2014/main" id="{47429AC1-F705-4F72-AFC7-8CCAE6FE6A8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a:extLst>
            <a:ext uri="{FF2B5EF4-FFF2-40B4-BE49-F238E27FC236}">
              <a16:creationId xmlns:a16="http://schemas.microsoft.com/office/drawing/2014/main" id="{B59BAC2A-37E3-4B92-800D-9BE5F7F6E64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1F14B20C-44C8-4C98-B442-0ED83F315D6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a:extLst>
            <a:ext uri="{FF2B5EF4-FFF2-40B4-BE49-F238E27FC236}">
              <a16:creationId xmlns:a16="http://schemas.microsoft.com/office/drawing/2014/main" id="{5E649BE0-8709-4C57-9D66-534D9EB7CE7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7E42A2F1-A251-4F9B-832A-A2D419A2B97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509" name="直線コネクタ 508">
          <a:extLst>
            <a:ext uri="{FF2B5EF4-FFF2-40B4-BE49-F238E27FC236}">
              <a16:creationId xmlns:a16="http://schemas.microsoft.com/office/drawing/2014/main" id="{AC3B6617-B2D5-4899-AF49-FB7AD1E0F30F}"/>
            </a:ext>
          </a:extLst>
        </xdr:cNvPr>
        <xdr:cNvCxnSpPr/>
      </xdr:nvCxnSpPr>
      <xdr:spPr>
        <a:xfrm flipV="1">
          <a:off x="14375764" y="929259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0" name="【保健センター・保健所】&#10;有形固定資産減価償却率最小値テキスト">
          <a:extLst>
            <a:ext uri="{FF2B5EF4-FFF2-40B4-BE49-F238E27FC236}">
              <a16:creationId xmlns:a16="http://schemas.microsoft.com/office/drawing/2014/main" id="{70D948EC-AACB-4636-A2D2-07E299683DD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1" name="直線コネクタ 510">
          <a:extLst>
            <a:ext uri="{FF2B5EF4-FFF2-40B4-BE49-F238E27FC236}">
              <a16:creationId xmlns:a16="http://schemas.microsoft.com/office/drawing/2014/main" id="{04809D5D-D381-4FB2-8520-09D7D72C39E1}"/>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2" name="【保健センター・保健所】&#10;有形固定資産減価償却率最大値テキスト">
          <a:extLst>
            <a:ext uri="{FF2B5EF4-FFF2-40B4-BE49-F238E27FC236}">
              <a16:creationId xmlns:a16="http://schemas.microsoft.com/office/drawing/2014/main" id="{87A559B5-CF87-4FC1-85D6-7431378D4F32}"/>
            </a:ext>
          </a:extLst>
        </xdr:cNvPr>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3" name="直線コネクタ 512">
          <a:extLst>
            <a:ext uri="{FF2B5EF4-FFF2-40B4-BE49-F238E27FC236}">
              <a16:creationId xmlns:a16="http://schemas.microsoft.com/office/drawing/2014/main" id="{A89EAF6B-1C73-46C5-9071-449009E7D2AD}"/>
            </a:ext>
          </a:extLst>
        </xdr:cNvPr>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ED319594-52D6-4A92-92A6-ACDA000302BA}"/>
            </a:ext>
          </a:extLst>
        </xdr:cNvPr>
        <xdr:cNvSpPr txBox="1"/>
      </xdr:nvSpPr>
      <xdr:spPr>
        <a:xfrm>
          <a:off x="14414500" y="9862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15" name="フローチャート: 判断 514">
          <a:extLst>
            <a:ext uri="{FF2B5EF4-FFF2-40B4-BE49-F238E27FC236}">
              <a16:creationId xmlns:a16="http://schemas.microsoft.com/office/drawing/2014/main" id="{F2953BD5-353B-4F4D-8073-6B7AC31F8019}"/>
            </a:ext>
          </a:extLst>
        </xdr:cNvPr>
        <xdr:cNvSpPr/>
      </xdr:nvSpPr>
      <xdr:spPr>
        <a:xfrm>
          <a:off x="14325600" y="9883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16" name="フローチャート: 判断 515">
          <a:extLst>
            <a:ext uri="{FF2B5EF4-FFF2-40B4-BE49-F238E27FC236}">
              <a16:creationId xmlns:a16="http://schemas.microsoft.com/office/drawing/2014/main" id="{1EBBC293-CDCD-45DD-AE6E-B7AE789F79D8}"/>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69232</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AB5D750B-C151-4097-9A2E-DF7BAF08EE8B}"/>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122555</xdr:rowOff>
    </xdr:from>
    <xdr:to>
      <xdr:col>76</xdr:col>
      <xdr:colOff>165100</xdr:colOff>
      <xdr:row>59</xdr:row>
      <xdr:rowOff>52705</xdr:rowOff>
    </xdr:to>
    <xdr:sp macro="" textlink="">
      <xdr:nvSpPr>
        <xdr:cNvPr id="518" name="フローチャート: 判断 517">
          <a:extLst>
            <a:ext uri="{FF2B5EF4-FFF2-40B4-BE49-F238E27FC236}">
              <a16:creationId xmlns:a16="http://schemas.microsoft.com/office/drawing/2014/main" id="{13499944-24DF-4FA2-9920-4572E19F67C8}"/>
            </a:ext>
          </a:extLst>
        </xdr:cNvPr>
        <xdr:cNvSpPr/>
      </xdr:nvSpPr>
      <xdr:spPr>
        <a:xfrm>
          <a:off x="128041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69232</xdr:rowOff>
    </xdr:from>
    <xdr:ext cx="405111" cy="259045"/>
    <xdr:sp macro="" textlink="">
      <xdr:nvSpPr>
        <xdr:cNvPr id="519" name="n_2aveValue【保健センター・保健所】&#10;有形固定資産減価償却率">
          <a:extLst>
            <a:ext uri="{FF2B5EF4-FFF2-40B4-BE49-F238E27FC236}">
              <a16:creationId xmlns:a16="http://schemas.microsoft.com/office/drawing/2014/main" id="{7405C986-5937-4A8D-85B4-C8DB0DE0A2F5}"/>
            </a:ext>
          </a:extLst>
        </xdr:cNvPr>
        <xdr:cNvSpPr txBox="1"/>
      </xdr:nvSpPr>
      <xdr:spPr>
        <a:xfrm>
          <a:off x="12675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57785</xdr:rowOff>
    </xdr:from>
    <xdr:to>
      <xdr:col>72</xdr:col>
      <xdr:colOff>38100</xdr:colOff>
      <xdr:row>58</xdr:row>
      <xdr:rowOff>159385</xdr:rowOff>
    </xdr:to>
    <xdr:sp macro="" textlink="">
      <xdr:nvSpPr>
        <xdr:cNvPr id="520" name="フローチャート: 判断 519">
          <a:extLst>
            <a:ext uri="{FF2B5EF4-FFF2-40B4-BE49-F238E27FC236}">
              <a16:creationId xmlns:a16="http://schemas.microsoft.com/office/drawing/2014/main" id="{19EB6E00-9258-4C39-AF6C-66F507F82AF1}"/>
            </a:ext>
          </a:extLst>
        </xdr:cNvPr>
        <xdr:cNvSpPr/>
      </xdr:nvSpPr>
      <xdr:spPr>
        <a:xfrm>
          <a:off x="12029440" y="978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4462</xdr:rowOff>
    </xdr:from>
    <xdr:ext cx="405111" cy="259045"/>
    <xdr:sp macro="" textlink="">
      <xdr:nvSpPr>
        <xdr:cNvPr id="521" name="n_3aveValue【保健センター・保健所】&#10;有形固定資産減価償却率">
          <a:extLst>
            <a:ext uri="{FF2B5EF4-FFF2-40B4-BE49-F238E27FC236}">
              <a16:creationId xmlns:a16="http://schemas.microsoft.com/office/drawing/2014/main" id="{6E339990-BB91-4935-BF4F-E668E9BC061C}"/>
            </a:ext>
          </a:extLst>
        </xdr:cNvPr>
        <xdr:cNvSpPr txBox="1"/>
      </xdr:nvSpPr>
      <xdr:spPr>
        <a:xfrm>
          <a:off x="119005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21590</xdr:rowOff>
    </xdr:from>
    <xdr:to>
      <xdr:col>67</xdr:col>
      <xdr:colOff>101600</xdr:colOff>
      <xdr:row>58</xdr:row>
      <xdr:rowOff>123190</xdr:rowOff>
    </xdr:to>
    <xdr:sp macro="" textlink="">
      <xdr:nvSpPr>
        <xdr:cNvPr id="522" name="フローチャート: 判断 521">
          <a:extLst>
            <a:ext uri="{FF2B5EF4-FFF2-40B4-BE49-F238E27FC236}">
              <a16:creationId xmlns:a16="http://schemas.microsoft.com/office/drawing/2014/main" id="{83DB561D-19C0-40B5-949E-DFF3F7D338E1}"/>
            </a:ext>
          </a:extLst>
        </xdr:cNvPr>
        <xdr:cNvSpPr/>
      </xdr:nvSpPr>
      <xdr:spPr>
        <a:xfrm>
          <a:off x="1123188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139717</xdr:rowOff>
    </xdr:from>
    <xdr:ext cx="405111" cy="259045"/>
    <xdr:sp macro="" textlink="">
      <xdr:nvSpPr>
        <xdr:cNvPr id="523" name="n_4aveValue【保健センター・保健所】&#10;有形固定資産減価償却率">
          <a:extLst>
            <a:ext uri="{FF2B5EF4-FFF2-40B4-BE49-F238E27FC236}">
              <a16:creationId xmlns:a16="http://schemas.microsoft.com/office/drawing/2014/main" id="{3CB701DD-3A1E-4F44-930D-C10875165BEC}"/>
            </a:ext>
          </a:extLst>
        </xdr:cNvPr>
        <xdr:cNvSpPr txBox="1"/>
      </xdr:nvSpPr>
      <xdr:spPr>
        <a:xfrm>
          <a:off x="1110298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840DB83-D535-4372-BBA6-BD6140B9976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6BAE869-F04B-4468-B08D-16A6FA4A8BD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5070F930-3778-4B0F-9718-CF9A5B94539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92BA1946-522D-47AE-AB66-319262849C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27428BE6-5D8D-4B4B-B5B0-F057602AC61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64</xdr:row>
      <xdr:rowOff>2540</xdr:rowOff>
    </xdr:from>
    <xdr:to>
      <xdr:col>76</xdr:col>
      <xdr:colOff>165100</xdr:colOff>
      <xdr:row>64</xdr:row>
      <xdr:rowOff>104140</xdr:rowOff>
    </xdr:to>
    <xdr:sp macro="" textlink="">
      <xdr:nvSpPr>
        <xdr:cNvPr id="529" name="楕円 528">
          <a:extLst>
            <a:ext uri="{FF2B5EF4-FFF2-40B4-BE49-F238E27FC236}">
              <a16:creationId xmlns:a16="http://schemas.microsoft.com/office/drawing/2014/main" id="{759B47E4-D838-41FB-A6C9-312BEE0E1DA7}"/>
            </a:ext>
          </a:extLst>
        </xdr:cNvPr>
        <xdr:cNvSpPr/>
      </xdr:nvSpPr>
      <xdr:spPr>
        <a:xfrm>
          <a:off x="1280414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30" name="楕円 529">
          <a:extLst>
            <a:ext uri="{FF2B5EF4-FFF2-40B4-BE49-F238E27FC236}">
              <a16:creationId xmlns:a16="http://schemas.microsoft.com/office/drawing/2014/main" id="{E2FCEEF2-97D6-4E5C-A357-E90387E0F9BE}"/>
            </a:ext>
          </a:extLst>
        </xdr:cNvPr>
        <xdr:cNvSpPr/>
      </xdr:nvSpPr>
      <xdr:spPr>
        <a:xfrm>
          <a:off x="12029440" y="1034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64</xdr:row>
      <xdr:rowOff>53340</xdr:rowOff>
    </xdr:to>
    <xdr:cxnSp macro="">
      <xdr:nvCxnSpPr>
        <xdr:cNvPr id="531" name="直線コネクタ 530">
          <a:extLst>
            <a:ext uri="{FF2B5EF4-FFF2-40B4-BE49-F238E27FC236}">
              <a16:creationId xmlns:a16="http://schemas.microsoft.com/office/drawing/2014/main" id="{62AB776C-7061-4FC2-8D54-B65BCD4C9C00}"/>
            </a:ext>
          </a:extLst>
        </xdr:cNvPr>
        <xdr:cNvCxnSpPr/>
      </xdr:nvCxnSpPr>
      <xdr:spPr>
        <a:xfrm>
          <a:off x="12072620" y="10395585"/>
          <a:ext cx="78232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532" name="楕円 531">
          <a:extLst>
            <a:ext uri="{FF2B5EF4-FFF2-40B4-BE49-F238E27FC236}">
              <a16:creationId xmlns:a16="http://schemas.microsoft.com/office/drawing/2014/main" id="{05B885E8-AA89-48F1-B18C-E6B6286EAC4A}"/>
            </a:ext>
          </a:extLst>
        </xdr:cNvPr>
        <xdr:cNvSpPr/>
      </xdr:nvSpPr>
      <xdr:spPr>
        <a:xfrm>
          <a:off x="1123188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169545</xdr:rowOff>
    </xdr:to>
    <xdr:cxnSp macro="">
      <xdr:nvCxnSpPr>
        <xdr:cNvPr id="533" name="直線コネクタ 532">
          <a:extLst>
            <a:ext uri="{FF2B5EF4-FFF2-40B4-BE49-F238E27FC236}">
              <a16:creationId xmlns:a16="http://schemas.microsoft.com/office/drawing/2014/main" id="{B5CA72B1-7A34-4B44-8C8E-E4BF4CF6AC21}"/>
            </a:ext>
          </a:extLst>
        </xdr:cNvPr>
        <xdr:cNvCxnSpPr/>
      </xdr:nvCxnSpPr>
      <xdr:spPr>
        <a:xfrm>
          <a:off x="11282680" y="1035367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64</xdr:row>
      <xdr:rowOff>95267</xdr:rowOff>
    </xdr:from>
    <xdr:ext cx="405111" cy="259045"/>
    <xdr:sp macro="" textlink="">
      <xdr:nvSpPr>
        <xdr:cNvPr id="534" name="n_2mainValue【保健センター・保健所】&#10;有形固定資産減価償却率">
          <a:extLst>
            <a:ext uri="{FF2B5EF4-FFF2-40B4-BE49-F238E27FC236}">
              <a16:creationId xmlns:a16="http://schemas.microsoft.com/office/drawing/2014/main" id="{FE221237-E690-4235-81C2-598409DB3C4A}"/>
            </a:ext>
          </a:extLst>
        </xdr:cNvPr>
        <xdr:cNvSpPr txBox="1"/>
      </xdr:nvSpPr>
      <xdr:spPr>
        <a:xfrm>
          <a:off x="126752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35" name="n_3mainValue【保健センター・保健所】&#10;有形固定資産減価償却率">
          <a:extLst>
            <a:ext uri="{FF2B5EF4-FFF2-40B4-BE49-F238E27FC236}">
              <a16:creationId xmlns:a16="http://schemas.microsoft.com/office/drawing/2014/main" id="{507C17BC-0A8D-4D31-900A-C83A9787F555}"/>
            </a:ext>
          </a:extLst>
        </xdr:cNvPr>
        <xdr:cNvSpPr txBox="1"/>
      </xdr:nvSpPr>
      <xdr:spPr>
        <a:xfrm>
          <a:off x="119005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536" name="n_4mainValue【保健センター・保健所】&#10;有形固定資産減価償却率">
          <a:extLst>
            <a:ext uri="{FF2B5EF4-FFF2-40B4-BE49-F238E27FC236}">
              <a16:creationId xmlns:a16="http://schemas.microsoft.com/office/drawing/2014/main" id="{4527EF5C-D662-4B49-8126-2E8DCFE4A4D0}"/>
            </a:ext>
          </a:extLst>
        </xdr:cNvPr>
        <xdr:cNvSpPr txBox="1"/>
      </xdr:nvSpPr>
      <xdr:spPr>
        <a:xfrm>
          <a:off x="1110298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D63A9E15-EB44-4F3E-80AB-31EB84D9E3D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835ADDD1-8A8E-4A96-A7F6-55678AB8DDA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AF590957-156D-4903-A7F7-BE7E6C9956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7658C8B7-299F-4AFC-B8A2-4FDF0075CD3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282B9EE0-885B-4957-A0DB-7D0A5A603EE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348190BF-6FFB-4105-9EC5-269924BA8F6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17B7F3D0-FB97-444B-AB3D-6497D013325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496E332B-D712-4686-96AA-BACC56EEF45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3473839B-F287-45C5-9C8A-8C22E1ECBAE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EF97BF95-0487-47F0-80B1-4DDF0886305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B317DCD8-F411-4DCF-BDCE-8CBDD2ABAA9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76E8145F-1E96-46B4-9291-31189FEDC27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CC8C95B9-A13F-4D0F-A57B-54E2E8B64B1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2AA64018-FBD0-4B30-AF0A-391DDE65F8A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8AFB3A2E-28A8-4939-B342-E5E211795D7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33076ECD-E8E9-4370-BF8F-D8981CFBC1E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B0FD95D9-E742-4868-880E-6BF4EEDC2E8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C5D15C06-2994-4E75-A6DB-14E9B42C589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96381265-2987-4448-81BC-DC78547827F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85514178-1645-48A9-B6B8-8CA0B119C11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801E7777-0265-44FA-9900-273C217257C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58" name="直線コネクタ 557">
          <a:extLst>
            <a:ext uri="{FF2B5EF4-FFF2-40B4-BE49-F238E27FC236}">
              <a16:creationId xmlns:a16="http://schemas.microsoft.com/office/drawing/2014/main" id="{C6274EC7-7A9C-4166-865B-4EE0CB31BB49}"/>
            </a:ext>
          </a:extLst>
        </xdr:cNvPr>
        <xdr:cNvCxnSpPr/>
      </xdr:nvCxnSpPr>
      <xdr:spPr>
        <a:xfrm flipV="1">
          <a:off x="19509104" y="9476994"/>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7AAA048E-FC12-4D26-963A-2728B24D84A7}"/>
            </a:ext>
          </a:extLst>
        </xdr:cNvPr>
        <xdr:cNvSpPr txBox="1"/>
      </xdr:nvSpPr>
      <xdr:spPr>
        <a:xfrm>
          <a:off x="1954784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60" name="直線コネクタ 559">
          <a:extLst>
            <a:ext uri="{FF2B5EF4-FFF2-40B4-BE49-F238E27FC236}">
              <a16:creationId xmlns:a16="http://schemas.microsoft.com/office/drawing/2014/main" id="{53447FC3-8D78-4DE8-AA02-3FA13EE4F4F8}"/>
            </a:ext>
          </a:extLst>
        </xdr:cNvPr>
        <xdr:cNvCxnSpPr/>
      </xdr:nvCxnSpPr>
      <xdr:spPr>
        <a:xfrm>
          <a:off x="19443700" y="10620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B5FD235D-EA04-4DDF-AEEA-6673F2A5A91A}"/>
            </a:ext>
          </a:extLst>
        </xdr:cNvPr>
        <xdr:cNvSpPr txBox="1"/>
      </xdr:nvSpPr>
      <xdr:spPr>
        <a:xfrm>
          <a:off x="19547840" y="92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62" name="直線コネクタ 561">
          <a:extLst>
            <a:ext uri="{FF2B5EF4-FFF2-40B4-BE49-F238E27FC236}">
              <a16:creationId xmlns:a16="http://schemas.microsoft.com/office/drawing/2014/main" id="{B4B97B95-4AF5-45E0-81C5-34A0AE9FC4D6}"/>
            </a:ext>
          </a:extLst>
        </xdr:cNvPr>
        <xdr:cNvCxnSpPr/>
      </xdr:nvCxnSpPr>
      <xdr:spPr>
        <a:xfrm>
          <a:off x="1944370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DA632B59-A1FD-463E-9DD4-58351EF71DFB}"/>
            </a:ext>
          </a:extLst>
        </xdr:cNvPr>
        <xdr:cNvSpPr txBox="1"/>
      </xdr:nvSpPr>
      <xdr:spPr>
        <a:xfrm>
          <a:off x="1954784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4" name="フローチャート: 判断 563">
          <a:extLst>
            <a:ext uri="{FF2B5EF4-FFF2-40B4-BE49-F238E27FC236}">
              <a16:creationId xmlns:a16="http://schemas.microsoft.com/office/drawing/2014/main" id="{3EFCE3C1-9740-4C62-9AC0-D16742AE4847}"/>
            </a:ext>
          </a:extLst>
        </xdr:cNvPr>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65" name="フローチャート: 判断 564">
          <a:extLst>
            <a:ext uri="{FF2B5EF4-FFF2-40B4-BE49-F238E27FC236}">
              <a16:creationId xmlns:a16="http://schemas.microsoft.com/office/drawing/2014/main" id="{4A15F548-0854-48E6-8F7A-5A1C0479B100}"/>
            </a:ext>
          </a:extLst>
        </xdr:cNvPr>
        <xdr:cNvSpPr/>
      </xdr:nvSpPr>
      <xdr:spPr>
        <a:xfrm>
          <a:off x="18735040" y="1029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14749</xdr:rowOff>
    </xdr:from>
    <xdr:ext cx="469744" cy="259045"/>
    <xdr:sp macro="" textlink="">
      <xdr:nvSpPr>
        <xdr:cNvPr id="566" name="n_1aveValue【保健センター・保健所】&#10;一人当たり面積">
          <a:extLst>
            <a:ext uri="{FF2B5EF4-FFF2-40B4-BE49-F238E27FC236}">
              <a16:creationId xmlns:a16="http://schemas.microsoft.com/office/drawing/2014/main" id="{59954B44-4D28-41DC-A49A-67F6C1BF4C8A}"/>
            </a:ext>
          </a:extLst>
        </xdr:cNvPr>
        <xdr:cNvSpPr txBox="1"/>
      </xdr:nvSpPr>
      <xdr:spPr>
        <a:xfrm>
          <a:off x="185611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88646</xdr:rowOff>
    </xdr:from>
    <xdr:to>
      <xdr:col>107</xdr:col>
      <xdr:colOff>101600</xdr:colOff>
      <xdr:row>62</xdr:row>
      <xdr:rowOff>18796</xdr:rowOff>
    </xdr:to>
    <xdr:sp macro="" textlink="">
      <xdr:nvSpPr>
        <xdr:cNvPr id="567" name="フローチャート: 判断 566">
          <a:extLst>
            <a:ext uri="{FF2B5EF4-FFF2-40B4-BE49-F238E27FC236}">
              <a16:creationId xmlns:a16="http://schemas.microsoft.com/office/drawing/2014/main" id="{CBAFEFFD-B3D3-4510-8D55-93D81F691541}"/>
            </a:ext>
          </a:extLst>
        </xdr:cNvPr>
        <xdr:cNvSpPr/>
      </xdr:nvSpPr>
      <xdr:spPr>
        <a:xfrm>
          <a:off x="1793748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35323</xdr:rowOff>
    </xdr:from>
    <xdr:ext cx="469744" cy="259045"/>
    <xdr:sp macro="" textlink="">
      <xdr:nvSpPr>
        <xdr:cNvPr id="568" name="n_2aveValue【保健センター・保健所】&#10;一人当たり面積">
          <a:extLst>
            <a:ext uri="{FF2B5EF4-FFF2-40B4-BE49-F238E27FC236}">
              <a16:creationId xmlns:a16="http://schemas.microsoft.com/office/drawing/2014/main" id="{E16BABE8-86D2-4185-A437-A9E57D9B4736}"/>
            </a:ext>
          </a:extLst>
        </xdr:cNvPr>
        <xdr:cNvSpPr txBox="1"/>
      </xdr:nvSpPr>
      <xdr:spPr>
        <a:xfrm>
          <a:off x="177762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20066</xdr:rowOff>
    </xdr:from>
    <xdr:to>
      <xdr:col>102</xdr:col>
      <xdr:colOff>165100</xdr:colOff>
      <xdr:row>61</xdr:row>
      <xdr:rowOff>121666</xdr:rowOff>
    </xdr:to>
    <xdr:sp macro="" textlink="">
      <xdr:nvSpPr>
        <xdr:cNvPr id="569" name="フローチャート: 判断 568">
          <a:extLst>
            <a:ext uri="{FF2B5EF4-FFF2-40B4-BE49-F238E27FC236}">
              <a16:creationId xmlns:a16="http://schemas.microsoft.com/office/drawing/2014/main" id="{38954E75-0665-4EE4-81B8-5B5963E8B089}"/>
            </a:ext>
          </a:extLst>
        </xdr:cNvPr>
        <xdr:cNvSpPr/>
      </xdr:nvSpPr>
      <xdr:spPr>
        <a:xfrm>
          <a:off x="17162780" y="1024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138193</xdr:rowOff>
    </xdr:from>
    <xdr:ext cx="469744" cy="259045"/>
    <xdr:sp macro="" textlink="">
      <xdr:nvSpPr>
        <xdr:cNvPr id="570" name="n_3aveValue【保健センター・保健所】&#10;一人当たり面積">
          <a:extLst>
            <a:ext uri="{FF2B5EF4-FFF2-40B4-BE49-F238E27FC236}">
              <a16:creationId xmlns:a16="http://schemas.microsoft.com/office/drawing/2014/main" id="{7C7AB85F-C001-4740-BB4F-C891846E3825}"/>
            </a:ext>
          </a:extLst>
        </xdr:cNvPr>
        <xdr:cNvSpPr txBox="1"/>
      </xdr:nvSpPr>
      <xdr:spPr>
        <a:xfrm>
          <a:off x="170015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17780</xdr:rowOff>
    </xdr:from>
    <xdr:to>
      <xdr:col>98</xdr:col>
      <xdr:colOff>38100</xdr:colOff>
      <xdr:row>61</xdr:row>
      <xdr:rowOff>119380</xdr:rowOff>
    </xdr:to>
    <xdr:sp macro="" textlink="">
      <xdr:nvSpPr>
        <xdr:cNvPr id="571" name="フローチャート: 判断 570">
          <a:extLst>
            <a:ext uri="{FF2B5EF4-FFF2-40B4-BE49-F238E27FC236}">
              <a16:creationId xmlns:a16="http://schemas.microsoft.com/office/drawing/2014/main" id="{562CF9D0-D200-4478-82BF-815263B157D1}"/>
            </a:ext>
          </a:extLst>
        </xdr:cNvPr>
        <xdr:cNvSpPr/>
      </xdr:nvSpPr>
      <xdr:spPr>
        <a:xfrm>
          <a:off x="16388080" y="1024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135907</xdr:rowOff>
    </xdr:from>
    <xdr:ext cx="469744" cy="259045"/>
    <xdr:sp macro="" textlink="">
      <xdr:nvSpPr>
        <xdr:cNvPr id="572" name="n_4aveValue【保健センター・保健所】&#10;一人当たり面積">
          <a:extLst>
            <a:ext uri="{FF2B5EF4-FFF2-40B4-BE49-F238E27FC236}">
              <a16:creationId xmlns:a16="http://schemas.microsoft.com/office/drawing/2014/main" id="{AEA63AD4-5A73-4673-A336-0183564DFE70}"/>
            </a:ext>
          </a:extLst>
        </xdr:cNvPr>
        <xdr:cNvSpPr txBox="1"/>
      </xdr:nvSpPr>
      <xdr:spPr>
        <a:xfrm>
          <a:off x="162268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798A636-CA50-4F30-B3E0-CD9C3618BA0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F9EC487-A26C-48BB-AEA8-194AFC9C90E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11C0A58-D0C6-46DB-9125-2667438A34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B115D71-69FB-4119-BC9D-770A9381C38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476BEB7-42D9-4FD5-9BCB-6B15F423CFE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40640</xdr:rowOff>
    </xdr:from>
    <xdr:to>
      <xdr:col>107</xdr:col>
      <xdr:colOff>101600</xdr:colOff>
      <xdr:row>63</xdr:row>
      <xdr:rowOff>142240</xdr:rowOff>
    </xdr:to>
    <xdr:sp macro="" textlink="">
      <xdr:nvSpPr>
        <xdr:cNvPr id="578" name="楕円 577">
          <a:extLst>
            <a:ext uri="{FF2B5EF4-FFF2-40B4-BE49-F238E27FC236}">
              <a16:creationId xmlns:a16="http://schemas.microsoft.com/office/drawing/2014/main" id="{B60AB302-729D-4C01-8BD4-6884E555638D}"/>
            </a:ext>
          </a:extLst>
        </xdr:cNvPr>
        <xdr:cNvSpPr/>
      </xdr:nvSpPr>
      <xdr:spPr>
        <a:xfrm>
          <a:off x="1793748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79" name="楕円 578">
          <a:extLst>
            <a:ext uri="{FF2B5EF4-FFF2-40B4-BE49-F238E27FC236}">
              <a16:creationId xmlns:a16="http://schemas.microsoft.com/office/drawing/2014/main" id="{8E174CA0-03B6-43AA-9889-16B00F5DDDFC}"/>
            </a:ext>
          </a:extLst>
        </xdr:cNvPr>
        <xdr:cNvSpPr/>
      </xdr:nvSpPr>
      <xdr:spPr>
        <a:xfrm>
          <a:off x="171627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91440</xdr:rowOff>
    </xdr:to>
    <xdr:cxnSp macro="">
      <xdr:nvCxnSpPr>
        <xdr:cNvPr id="580" name="直線コネクタ 579">
          <a:extLst>
            <a:ext uri="{FF2B5EF4-FFF2-40B4-BE49-F238E27FC236}">
              <a16:creationId xmlns:a16="http://schemas.microsoft.com/office/drawing/2014/main" id="{6D4339C3-8D3B-4328-A3FB-82C9226945D3}"/>
            </a:ext>
          </a:extLst>
        </xdr:cNvPr>
        <xdr:cNvCxnSpPr/>
      </xdr:nvCxnSpPr>
      <xdr:spPr>
        <a:xfrm>
          <a:off x="17213580" y="106299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81" name="楕円 580">
          <a:extLst>
            <a:ext uri="{FF2B5EF4-FFF2-40B4-BE49-F238E27FC236}">
              <a16:creationId xmlns:a16="http://schemas.microsoft.com/office/drawing/2014/main" id="{2A842A30-E008-4EB2-BAE3-F3BED806B5B9}"/>
            </a:ext>
          </a:extLst>
        </xdr:cNvPr>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582" name="直線コネクタ 581">
          <a:extLst>
            <a:ext uri="{FF2B5EF4-FFF2-40B4-BE49-F238E27FC236}">
              <a16:creationId xmlns:a16="http://schemas.microsoft.com/office/drawing/2014/main" id="{35F7590E-34A0-428A-8326-E5A38546247E}"/>
            </a:ext>
          </a:extLst>
        </xdr:cNvPr>
        <xdr:cNvCxnSpPr/>
      </xdr:nvCxnSpPr>
      <xdr:spPr>
        <a:xfrm>
          <a:off x="16431260" y="1062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133367</xdr:rowOff>
    </xdr:from>
    <xdr:ext cx="469744" cy="259045"/>
    <xdr:sp macro="" textlink="">
      <xdr:nvSpPr>
        <xdr:cNvPr id="583" name="n_2mainValue【保健センター・保健所】&#10;一人当たり面積">
          <a:extLst>
            <a:ext uri="{FF2B5EF4-FFF2-40B4-BE49-F238E27FC236}">
              <a16:creationId xmlns:a16="http://schemas.microsoft.com/office/drawing/2014/main" id="{23463826-DFBD-4E91-A03F-A407FEFE1E67}"/>
            </a:ext>
          </a:extLst>
        </xdr:cNvPr>
        <xdr:cNvSpPr txBox="1"/>
      </xdr:nvSpPr>
      <xdr:spPr>
        <a:xfrm>
          <a:off x="177762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84" name="n_3mainValue【保健センター・保健所】&#10;一人当たり面積">
          <a:extLst>
            <a:ext uri="{FF2B5EF4-FFF2-40B4-BE49-F238E27FC236}">
              <a16:creationId xmlns:a16="http://schemas.microsoft.com/office/drawing/2014/main" id="{1E5E4B84-101E-4B3F-A830-6FD744CE91BD}"/>
            </a:ext>
          </a:extLst>
        </xdr:cNvPr>
        <xdr:cNvSpPr txBox="1"/>
      </xdr:nvSpPr>
      <xdr:spPr>
        <a:xfrm>
          <a:off x="170015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85" name="n_4mainValue【保健センター・保健所】&#10;一人当たり面積">
          <a:extLst>
            <a:ext uri="{FF2B5EF4-FFF2-40B4-BE49-F238E27FC236}">
              <a16:creationId xmlns:a16="http://schemas.microsoft.com/office/drawing/2014/main" id="{7A0BE932-6518-4A8E-AC4D-2664232CA083}"/>
            </a:ext>
          </a:extLst>
        </xdr:cNvPr>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E5D2D306-201E-422F-9188-A45EE246BA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EE88847F-18C6-4EE7-82EE-4930FBDCDE1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AAC4B015-76C0-43A2-9041-1A03B925E82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3FEF8798-962A-465C-8F0A-DC95ECA6910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5650850C-112C-445F-BC07-7E03690F182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C947B329-AAC4-4369-BCD6-A1510A1FB4C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349F5F96-F1AC-427E-96D1-80205C9430D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DDB24450-8661-4805-848B-1EBF3EAFD0C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D9730534-CF9A-434F-A488-8ACDF52CB31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F2122560-1FDA-49ED-B35B-8995C8B5E5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2C263E0D-8390-4C92-90C2-6FD820F9E9C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577893E3-8E02-4E47-BAFD-9FCC52543D3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5651228E-0B61-4B6B-8E41-C95069CCFAB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039554E8-83B6-4EF7-A8D0-B52F8B26958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25884406-07CF-4946-9B50-D5F144B959E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6181DC78-152A-4776-8971-215D2280E83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0F2B3A76-4110-422F-8BBC-7B092727CC7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89B2FE9D-5493-42DC-9029-9ADA4211432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B49578B8-350A-41A0-99D2-ADCA817744E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DA07499F-AEF5-4C85-B2CC-262D1320E46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DDF38BE9-9DCC-4FE1-B93A-B40BFC85876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0CDC6FEB-E047-4148-A861-EBE7C78F929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B94FD486-E5A5-4642-AEE1-AD476EA1B90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C21A9BC2-9B1C-4C62-B9AA-8EF7E13C795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D92EA072-D3F5-4BB4-84C2-191040A4EB5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E7822CD7-EAF4-4748-B628-BCA4BD7B18DC}"/>
            </a:ext>
          </a:extLst>
        </xdr:cNvPr>
        <xdr:cNvCxnSpPr/>
      </xdr:nvCxnSpPr>
      <xdr:spPr>
        <a:xfrm flipV="1">
          <a:off x="14375764" y="13171170"/>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消防施設】&#10;有形固定資産減価償却率最小値テキスト">
          <a:extLst>
            <a:ext uri="{FF2B5EF4-FFF2-40B4-BE49-F238E27FC236}">
              <a16:creationId xmlns:a16="http://schemas.microsoft.com/office/drawing/2014/main" id="{F71A037A-67F1-4EB3-A5CB-D65BFC1461E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81D6BD0C-4AFE-4199-8B16-7110B4FD8C3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14" name="【消防施設】&#10;有形固定資産減価償却率最大値テキスト">
          <a:extLst>
            <a:ext uri="{FF2B5EF4-FFF2-40B4-BE49-F238E27FC236}">
              <a16:creationId xmlns:a16="http://schemas.microsoft.com/office/drawing/2014/main" id="{502B3D8B-7BD7-4128-BE07-5D245824DDEB}"/>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15" name="直線コネクタ 614">
          <a:extLst>
            <a:ext uri="{FF2B5EF4-FFF2-40B4-BE49-F238E27FC236}">
              <a16:creationId xmlns:a16="http://schemas.microsoft.com/office/drawing/2014/main" id="{D23595ED-6860-4302-9D15-FA2BC9D7893D}"/>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F19330E3-7145-49EF-85BC-F98A85816F5F}"/>
            </a:ext>
          </a:extLst>
        </xdr:cNvPr>
        <xdr:cNvSpPr txBox="1"/>
      </xdr:nvSpPr>
      <xdr:spPr>
        <a:xfrm>
          <a:off x="14414500" y="1383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617" name="フローチャート: 判断 616">
          <a:extLst>
            <a:ext uri="{FF2B5EF4-FFF2-40B4-BE49-F238E27FC236}">
              <a16:creationId xmlns:a16="http://schemas.microsoft.com/office/drawing/2014/main" id="{05982CEC-DB47-4CAB-8534-30B6B9974897}"/>
            </a:ext>
          </a:extLst>
        </xdr:cNvPr>
        <xdr:cNvSpPr/>
      </xdr:nvSpPr>
      <xdr:spPr>
        <a:xfrm>
          <a:off x="14325600" y="138546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18" name="フローチャート: 判断 617">
          <a:extLst>
            <a:ext uri="{FF2B5EF4-FFF2-40B4-BE49-F238E27FC236}">
              <a16:creationId xmlns:a16="http://schemas.microsoft.com/office/drawing/2014/main" id="{53113E61-1A72-4080-9DB5-38D2DFC5597C}"/>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40839</xdr:rowOff>
    </xdr:from>
    <xdr:ext cx="405111" cy="259045"/>
    <xdr:sp macro="" textlink="">
      <xdr:nvSpPr>
        <xdr:cNvPr id="619" name="n_1aveValue【消防施設】&#10;有形固定資産減価償却率">
          <a:extLst>
            <a:ext uri="{FF2B5EF4-FFF2-40B4-BE49-F238E27FC236}">
              <a16:creationId xmlns:a16="http://schemas.microsoft.com/office/drawing/2014/main" id="{86B8561D-5DC6-4416-8AA2-8D5C1E1CF9A7}"/>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127726</xdr:rowOff>
    </xdr:from>
    <xdr:to>
      <xdr:col>76</xdr:col>
      <xdr:colOff>165100</xdr:colOff>
      <xdr:row>83</xdr:row>
      <xdr:rowOff>57876</xdr:rowOff>
    </xdr:to>
    <xdr:sp macro="" textlink="">
      <xdr:nvSpPr>
        <xdr:cNvPr id="620" name="フローチャート: 判断 619">
          <a:extLst>
            <a:ext uri="{FF2B5EF4-FFF2-40B4-BE49-F238E27FC236}">
              <a16:creationId xmlns:a16="http://schemas.microsoft.com/office/drawing/2014/main" id="{9A4A587E-758C-4ACA-831A-C6994FFAD476}"/>
            </a:ext>
          </a:extLst>
        </xdr:cNvPr>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74403</xdr:rowOff>
    </xdr:from>
    <xdr:ext cx="405111" cy="259045"/>
    <xdr:sp macro="" textlink="">
      <xdr:nvSpPr>
        <xdr:cNvPr id="621" name="n_2aveValue【消防施設】&#10;有形固定資産減価償却率">
          <a:extLst>
            <a:ext uri="{FF2B5EF4-FFF2-40B4-BE49-F238E27FC236}">
              <a16:creationId xmlns:a16="http://schemas.microsoft.com/office/drawing/2014/main" id="{B16941C1-0DA4-45B7-AFF7-1F88147ABBC1}"/>
            </a:ext>
          </a:extLst>
        </xdr:cNvPr>
        <xdr:cNvSpPr txBox="1"/>
      </xdr:nvSpPr>
      <xdr:spPr>
        <a:xfrm>
          <a:off x="12675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42818</xdr:rowOff>
    </xdr:from>
    <xdr:to>
      <xdr:col>72</xdr:col>
      <xdr:colOff>38100</xdr:colOff>
      <xdr:row>83</xdr:row>
      <xdr:rowOff>144418</xdr:rowOff>
    </xdr:to>
    <xdr:sp macro="" textlink="">
      <xdr:nvSpPr>
        <xdr:cNvPr id="622" name="フローチャート: 判断 621">
          <a:extLst>
            <a:ext uri="{FF2B5EF4-FFF2-40B4-BE49-F238E27FC236}">
              <a16:creationId xmlns:a16="http://schemas.microsoft.com/office/drawing/2014/main" id="{6956F4B4-725D-46B9-956E-B3C99FA9FCD3}"/>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160945</xdr:rowOff>
    </xdr:from>
    <xdr:ext cx="405111" cy="259045"/>
    <xdr:sp macro="" textlink="">
      <xdr:nvSpPr>
        <xdr:cNvPr id="623" name="n_3aveValue【消防施設】&#10;有形固定資産減価償却率">
          <a:extLst>
            <a:ext uri="{FF2B5EF4-FFF2-40B4-BE49-F238E27FC236}">
              <a16:creationId xmlns:a16="http://schemas.microsoft.com/office/drawing/2014/main" id="{273DA7C1-5522-4100-8225-5249B7A2A088}"/>
            </a:ext>
          </a:extLst>
        </xdr:cNvPr>
        <xdr:cNvSpPr txBox="1"/>
      </xdr:nvSpPr>
      <xdr:spPr>
        <a:xfrm>
          <a:off x="119005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39551</xdr:rowOff>
    </xdr:from>
    <xdr:to>
      <xdr:col>67</xdr:col>
      <xdr:colOff>101600</xdr:colOff>
      <xdr:row>83</xdr:row>
      <xdr:rowOff>141151</xdr:rowOff>
    </xdr:to>
    <xdr:sp macro="" textlink="">
      <xdr:nvSpPr>
        <xdr:cNvPr id="624" name="フローチャート: 判断 623">
          <a:extLst>
            <a:ext uri="{FF2B5EF4-FFF2-40B4-BE49-F238E27FC236}">
              <a16:creationId xmlns:a16="http://schemas.microsoft.com/office/drawing/2014/main" id="{4B1D23A8-5992-4F2A-BCD9-F4DEB1A75912}"/>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157678</xdr:rowOff>
    </xdr:from>
    <xdr:ext cx="405111" cy="259045"/>
    <xdr:sp macro="" textlink="">
      <xdr:nvSpPr>
        <xdr:cNvPr id="625" name="n_4aveValue【消防施設】&#10;有形固定資産減価償却率">
          <a:extLst>
            <a:ext uri="{FF2B5EF4-FFF2-40B4-BE49-F238E27FC236}">
              <a16:creationId xmlns:a16="http://schemas.microsoft.com/office/drawing/2014/main" id="{D7DCB1B8-10B3-44EE-A452-3EDC0881FF8C}"/>
            </a:ext>
          </a:extLst>
        </xdr:cNvPr>
        <xdr:cNvSpPr txBox="1"/>
      </xdr:nvSpPr>
      <xdr:spPr>
        <a:xfrm>
          <a:off x="11102984" y="1373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E6938987-452A-48A4-B7AD-62EC24B96FD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333CCE7-BA5C-4FA0-AD77-986AD04E915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B0B870A-5CC2-4084-9666-3B3E245872F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57F2E63-1532-45A2-92B9-7CC61ABE8DF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94D82F5-F6FE-453A-BA38-035639CEA5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31" name="楕円 630">
          <a:extLst>
            <a:ext uri="{FF2B5EF4-FFF2-40B4-BE49-F238E27FC236}">
              <a16:creationId xmlns:a16="http://schemas.microsoft.com/office/drawing/2014/main" id="{EAFF57D2-1445-4EA4-9F90-E90E9A8ED981}"/>
            </a:ext>
          </a:extLst>
        </xdr:cNvPr>
        <xdr:cNvSpPr/>
      </xdr:nvSpPr>
      <xdr:spPr>
        <a:xfrm>
          <a:off x="14325600" y="138497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126109</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B5977EEC-9AB1-440E-9E1C-A0701744F992}"/>
            </a:ext>
          </a:extLst>
        </xdr:cNvPr>
        <xdr:cNvSpPr txBox="1"/>
      </xdr:nvSpPr>
      <xdr:spPr>
        <a:xfrm>
          <a:off x="14414500" y="137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633" name="楕円 632">
          <a:extLst>
            <a:ext uri="{FF2B5EF4-FFF2-40B4-BE49-F238E27FC236}">
              <a16:creationId xmlns:a16="http://schemas.microsoft.com/office/drawing/2014/main" id="{075ED054-87F9-49A0-B3EB-CE650B68D0E2}"/>
            </a:ext>
          </a:extLst>
        </xdr:cNvPr>
        <xdr:cNvSpPr/>
      </xdr:nvSpPr>
      <xdr:spPr>
        <a:xfrm>
          <a:off x="13578840" y="1382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154032</xdr:rowOff>
    </xdr:to>
    <xdr:cxnSp macro="">
      <xdr:nvCxnSpPr>
        <xdr:cNvPr id="634" name="直線コネクタ 633">
          <a:extLst>
            <a:ext uri="{FF2B5EF4-FFF2-40B4-BE49-F238E27FC236}">
              <a16:creationId xmlns:a16="http://schemas.microsoft.com/office/drawing/2014/main" id="{1BC4C15A-45E7-492C-A919-1A562B9F4435}"/>
            </a:ext>
          </a:extLst>
        </xdr:cNvPr>
        <xdr:cNvCxnSpPr/>
      </xdr:nvCxnSpPr>
      <xdr:spPr>
        <a:xfrm>
          <a:off x="13629640" y="13871122"/>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35" name="楕円 634">
          <a:extLst>
            <a:ext uri="{FF2B5EF4-FFF2-40B4-BE49-F238E27FC236}">
              <a16:creationId xmlns:a16="http://schemas.microsoft.com/office/drawing/2014/main" id="{490F1917-22EC-4804-A570-AA3701D74B1C}"/>
            </a:ext>
          </a:extLst>
        </xdr:cNvPr>
        <xdr:cNvSpPr/>
      </xdr:nvSpPr>
      <xdr:spPr>
        <a:xfrm>
          <a:off x="128041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83</xdr:row>
      <xdr:rowOff>13607</xdr:rowOff>
    </xdr:to>
    <xdr:cxnSp macro="">
      <xdr:nvCxnSpPr>
        <xdr:cNvPr id="636" name="直線コネクタ 635">
          <a:extLst>
            <a:ext uri="{FF2B5EF4-FFF2-40B4-BE49-F238E27FC236}">
              <a16:creationId xmlns:a16="http://schemas.microsoft.com/office/drawing/2014/main" id="{A4AA17AC-80AB-4CFB-8A50-48E1ECFF9ACD}"/>
            </a:ext>
          </a:extLst>
        </xdr:cNvPr>
        <xdr:cNvCxnSpPr/>
      </xdr:nvCxnSpPr>
      <xdr:spPr>
        <a:xfrm flipV="1">
          <a:off x="12854940" y="13871122"/>
          <a:ext cx="7747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134257</xdr:rowOff>
    </xdr:from>
    <xdr:to>
      <xdr:col>72</xdr:col>
      <xdr:colOff>38100</xdr:colOff>
      <xdr:row>84</xdr:row>
      <xdr:rowOff>64407</xdr:rowOff>
    </xdr:to>
    <xdr:sp macro="" textlink="">
      <xdr:nvSpPr>
        <xdr:cNvPr id="637" name="楕円 636">
          <a:extLst>
            <a:ext uri="{FF2B5EF4-FFF2-40B4-BE49-F238E27FC236}">
              <a16:creationId xmlns:a16="http://schemas.microsoft.com/office/drawing/2014/main" id="{BFFD199B-1F0E-4280-A758-740CAEA6416C}"/>
            </a:ext>
          </a:extLst>
        </xdr:cNvPr>
        <xdr:cNvSpPr/>
      </xdr:nvSpPr>
      <xdr:spPr>
        <a:xfrm>
          <a:off x="12029440" y="14048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84</xdr:row>
      <xdr:rowOff>13607</xdr:rowOff>
    </xdr:to>
    <xdr:cxnSp macro="">
      <xdr:nvCxnSpPr>
        <xdr:cNvPr id="638" name="直線コネクタ 637">
          <a:extLst>
            <a:ext uri="{FF2B5EF4-FFF2-40B4-BE49-F238E27FC236}">
              <a16:creationId xmlns:a16="http://schemas.microsoft.com/office/drawing/2014/main" id="{AA1110CE-D894-4880-8CC2-DBD4D07280D8}"/>
            </a:ext>
          </a:extLst>
        </xdr:cNvPr>
        <xdr:cNvCxnSpPr/>
      </xdr:nvCxnSpPr>
      <xdr:spPr>
        <a:xfrm flipV="1">
          <a:off x="12072620" y="13927727"/>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639" name="楕円 638">
          <a:extLst>
            <a:ext uri="{FF2B5EF4-FFF2-40B4-BE49-F238E27FC236}">
              <a16:creationId xmlns:a16="http://schemas.microsoft.com/office/drawing/2014/main" id="{CED4D715-7754-4AB2-814B-4CF842849C96}"/>
            </a:ext>
          </a:extLst>
        </xdr:cNvPr>
        <xdr:cNvSpPr/>
      </xdr:nvSpPr>
      <xdr:spPr>
        <a:xfrm>
          <a:off x="11231880" y="1401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147501</xdr:rowOff>
    </xdr:from>
    <xdr:to>
      <xdr:col>71</xdr:col>
      <xdr:colOff>177800</xdr:colOff>
      <xdr:row>84</xdr:row>
      <xdr:rowOff>13607</xdr:rowOff>
    </xdr:to>
    <xdr:cxnSp macro="">
      <xdr:nvCxnSpPr>
        <xdr:cNvPr id="640" name="直線コネクタ 639">
          <a:extLst>
            <a:ext uri="{FF2B5EF4-FFF2-40B4-BE49-F238E27FC236}">
              <a16:creationId xmlns:a16="http://schemas.microsoft.com/office/drawing/2014/main" id="{292AFD0C-0A2D-4A66-8130-51195CD857A2}"/>
            </a:ext>
          </a:extLst>
        </xdr:cNvPr>
        <xdr:cNvCxnSpPr/>
      </xdr:nvCxnSpPr>
      <xdr:spPr>
        <a:xfrm>
          <a:off x="11282680" y="14061621"/>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20519</xdr:rowOff>
    </xdr:from>
    <xdr:ext cx="405111" cy="259045"/>
    <xdr:sp macro="" textlink="">
      <xdr:nvSpPr>
        <xdr:cNvPr id="641" name="n_1mainValue【消防施設】&#10;有形固定資産減価償却率">
          <a:extLst>
            <a:ext uri="{FF2B5EF4-FFF2-40B4-BE49-F238E27FC236}">
              <a16:creationId xmlns:a16="http://schemas.microsoft.com/office/drawing/2014/main" id="{54DC8AED-FCEA-4D0A-B288-04AC8C951828}"/>
            </a:ext>
          </a:extLst>
        </xdr:cNvPr>
        <xdr:cNvSpPr txBox="1"/>
      </xdr:nvSpPr>
      <xdr:spPr>
        <a:xfrm>
          <a:off x="1343724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42" name="n_2mainValue【消防施設】&#10;有形固定資産減価償却率">
          <a:extLst>
            <a:ext uri="{FF2B5EF4-FFF2-40B4-BE49-F238E27FC236}">
              <a16:creationId xmlns:a16="http://schemas.microsoft.com/office/drawing/2014/main" id="{171259F5-A9D4-4646-B571-1F5A61EC0B9B}"/>
            </a:ext>
          </a:extLst>
        </xdr:cNvPr>
        <xdr:cNvSpPr txBox="1"/>
      </xdr:nvSpPr>
      <xdr:spPr>
        <a:xfrm>
          <a:off x="1267524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55534</xdr:rowOff>
    </xdr:from>
    <xdr:ext cx="405111" cy="259045"/>
    <xdr:sp macro="" textlink="">
      <xdr:nvSpPr>
        <xdr:cNvPr id="643" name="n_3mainValue【消防施設】&#10;有形固定資産減価償却率">
          <a:extLst>
            <a:ext uri="{FF2B5EF4-FFF2-40B4-BE49-F238E27FC236}">
              <a16:creationId xmlns:a16="http://schemas.microsoft.com/office/drawing/2014/main" id="{212AA6AC-D03F-40C9-A55D-6101414E624D}"/>
            </a:ext>
          </a:extLst>
        </xdr:cNvPr>
        <xdr:cNvSpPr txBox="1"/>
      </xdr:nvSpPr>
      <xdr:spPr>
        <a:xfrm>
          <a:off x="11900544" y="1413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644" name="n_4mainValue【消防施設】&#10;有形固定資産減価償却率">
          <a:extLst>
            <a:ext uri="{FF2B5EF4-FFF2-40B4-BE49-F238E27FC236}">
              <a16:creationId xmlns:a16="http://schemas.microsoft.com/office/drawing/2014/main" id="{3F32A58E-85E0-410B-BAC3-00FF2FA1C1A2}"/>
            </a:ext>
          </a:extLst>
        </xdr:cNvPr>
        <xdr:cNvSpPr txBox="1"/>
      </xdr:nvSpPr>
      <xdr:spPr>
        <a:xfrm>
          <a:off x="1110298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63E08B21-A400-4769-9863-EAB02A70B36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DBB02D53-A3F5-4D40-9242-EBF18C344BC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E94110E9-26F8-4C8E-BCB7-44181344A2E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731CDC4B-BE6D-45F3-BA27-0BB793857AA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68664D5D-B4BF-4062-96A9-17BD2FE1DF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C79B95B3-D383-4384-9918-5630841472F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5C24EE93-3FA9-4BBB-A15B-968AB5AC54E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F55AB4CC-D59A-4D93-BD8D-B5499B06520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B354D2E8-552F-40EB-AE90-9D8125FAAAF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9A1DE977-D495-4183-96B5-A73D0BF49C4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a:extLst>
            <a:ext uri="{FF2B5EF4-FFF2-40B4-BE49-F238E27FC236}">
              <a16:creationId xmlns:a16="http://schemas.microsoft.com/office/drawing/2014/main" id="{0998FB47-7250-485E-BC0E-36E95794597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1262755F-D4F0-4CD4-AE80-1FB6D330E299}"/>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a:extLst>
            <a:ext uri="{FF2B5EF4-FFF2-40B4-BE49-F238E27FC236}">
              <a16:creationId xmlns:a16="http://schemas.microsoft.com/office/drawing/2014/main" id="{F323002B-CE8F-4083-BE39-4B02B321519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a:extLst>
            <a:ext uri="{FF2B5EF4-FFF2-40B4-BE49-F238E27FC236}">
              <a16:creationId xmlns:a16="http://schemas.microsoft.com/office/drawing/2014/main" id="{7FE5F3CE-DD79-4BD7-AC09-02AD64055FC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a:extLst>
            <a:ext uri="{FF2B5EF4-FFF2-40B4-BE49-F238E27FC236}">
              <a16:creationId xmlns:a16="http://schemas.microsoft.com/office/drawing/2014/main" id="{343DB558-69C6-4A49-8F8A-1FE290BEDA24}"/>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a:extLst>
            <a:ext uri="{FF2B5EF4-FFF2-40B4-BE49-F238E27FC236}">
              <a16:creationId xmlns:a16="http://schemas.microsoft.com/office/drawing/2014/main" id="{88E98021-50C3-4FBB-8C15-EF36E95B79C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a:extLst>
            <a:ext uri="{FF2B5EF4-FFF2-40B4-BE49-F238E27FC236}">
              <a16:creationId xmlns:a16="http://schemas.microsoft.com/office/drawing/2014/main" id="{1B571A3E-2326-4D4C-B48D-61D1BF85357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a:extLst>
            <a:ext uri="{FF2B5EF4-FFF2-40B4-BE49-F238E27FC236}">
              <a16:creationId xmlns:a16="http://schemas.microsoft.com/office/drawing/2014/main" id="{9C8F6049-60A1-4352-A917-F422D7CA65CF}"/>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a:extLst>
            <a:ext uri="{FF2B5EF4-FFF2-40B4-BE49-F238E27FC236}">
              <a16:creationId xmlns:a16="http://schemas.microsoft.com/office/drawing/2014/main" id="{D905C670-BC0D-49A7-A7AA-1D3E4A579CE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a:extLst>
            <a:ext uri="{FF2B5EF4-FFF2-40B4-BE49-F238E27FC236}">
              <a16:creationId xmlns:a16="http://schemas.microsoft.com/office/drawing/2014/main" id="{9F47C604-0536-4AE0-8039-6341AFE5450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a:extLst>
            <a:ext uri="{FF2B5EF4-FFF2-40B4-BE49-F238E27FC236}">
              <a16:creationId xmlns:a16="http://schemas.microsoft.com/office/drawing/2014/main" id="{03A0383B-DB19-409A-A440-19253C4D2C0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3773AFF0-F4CA-47D3-A75C-FF0536353FE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C6E0C177-CC8F-4F6C-B36A-ABCAF8C8159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2A8D7B1-074A-4174-9CB1-77BE74CFB9F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71F8F729-3120-4364-95BD-2CE72E18A80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70" name="直線コネクタ 669">
          <a:extLst>
            <a:ext uri="{FF2B5EF4-FFF2-40B4-BE49-F238E27FC236}">
              <a16:creationId xmlns:a16="http://schemas.microsoft.com/office/drawing/2014/main" id="{6E394A00-E34B-42A8-BF08-554F5012B4AB}"/>
            </a:ext>
          </a:extLst>
        </xdr:cNvPr>
        <xdr:cNvCxnSpPr/>
      </xdr:nvCxnSpPr>
      <xdr:spPr>
        <a:xfrm flipV="1">
          <a:off x="19509104" y="1314994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71" name="【消防施設】&#10;一人当たり面積最小値テキスト">
          <a:extLst>
            <a:ext uri="{FF2B5EF4-FFF2-40B4-BE49-F238E27FC236}">
              <a16:creationId xmlns:a16="http://schemas.microsoft.com/office/drawing/2014/main" id="{39BB3F60-1221-4E4D-938F-C0868527E6CC}"/>
            </a:ext>
          </a:extLst>
        </xdr:cNvPr>
        <xdr:cNvSpPr txBox="1"/>
      </xdr:nvSpPr>
      <xdr:spPr>
        <a:xfrm>
          <a:off x="19547840" y="14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72" name="直線コネクタ 671">
          <a:extLst>
            <a:ext uri="{FF2B5EF4-FFF2-40B4-BE49-F238E27FC236}">
              <a16:creationId xmlns:a16="http://schemas.microsoft.com/office/drawing/2014/main" id="{39227DAF-66F1-4324-80A5-28C14FCB1592}"/>
            </a:ext>
          </a:extLst>
        </xdr:cNvPr>
        <xdr:cNvCxnSpPr/>
      </xdr:nvCxnSpPr>
      <xdr:spPr>
        <a:xfrm>
          <a:off x="19443700" y="1456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73" name="【消防施設】&#10;一人当たり面積最大値テキスト">
          <a:extLst>
            <a:ext uri="{FF2B5EF4-FFF2-40B4-BE49-F238E27FC236}">
              <a16:creationId xmlns:a16="http://schemas.microsoft.com/office/drawing/2014/main" id="{EDFDB9D5-BFC5-493E-9216-F0CAFDCFA192}"/>
            </a:ext>
          </a:extLst>
        </xdr:cNvPr>
        <xdr:cNvSpPr txBox="1"/>
      </xdr:nvSpPr>
      <xdr:spPr>
        <a:xfrm>
          <a:off x="19547840"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74" name="直線コネクタ 673">
          <a:extLst>
            <a:ext uri="{FF2B5EF4-FFF2-40B4-BE49-F238E27FC236}">
              <a16:creationId xmlns:a16="http://schemas.microsoft.com/office/drawing/2014/main" id="{9DC537B9-75AE-499F-9E83-D52F8E45E959}"/>
            </a:ext>
          </a:extLst>
        </xdr:cNvPr>
        <xdr:cNvCxnSpPr/>
      </xdr:nvCxnSpPr>
      <xdr:spPr>
        <a:xfrm>
          <a:off x="1944370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75" name="【消防施設】&#10;一人当たり面積平均値テキスト">
          <a:extLst>
            <a:ext uri="{FF2B5EF4-FFF2-40B4-BE49-F238E27FC236}">
              <a16:creationId xmlns:a16="http://schemas.microsoft.com/office/drawing/2014/main" id="{3649FFE3-CB79-41C5-B41F-15DD0FAF0679}"/>
            </a:ext>
          </a:extLst>
        </xdr:cNvPr>
        <xdr:cNvSpPr txBox="1"/>
      </xdr:nvSpPr>
      <xdr:spPr>
        <a:xfrm>
          <a:off x="19547840" y="14084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76" name="フローチャート: 判断 675">
          <a:extLst>
            <a:ext uri="{FF2B5EF4-FFF2-40B4-BE49-F238E27FC236}">
              <a16:creationId xmlns:a16="http://schemas.microsoft.com/office/drawing/2014/main" id="{0473B1EF-3876-4E62-B793-D02787A861EB}"/>
            </a:ext>
          </a:extLst>
        </xdr:cNvPr>
        <xdr:cNvSpPr/>
      </xdr:nvSpPr>
      <xdr:spPr>
        <a:xfrm>
          <a:off x="19458940" y="14233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77" name="フローチャート: 判断 676">
          <a:extLst>
            <a:ext uri="{FF2B5EF4-FFF2-40B4-BE49-F238E27FC236}">
              <a16:creationId xmlns:a16="http://schemas.microsoft.com/office/drawing/2014/main" id="{EB8EC055-808A-4C82-881F-E001E8366D29}"/>
            </a:ext>
          </a:extLst>
        </xdr:cNvPr>
        <xdr:cNvSpPr/>
      </xdr:nvSpPr>
      <xdr:spPr>
        <a:xfrm>
          <a:off x="18735040" y="1424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110326</xdr:rowOff>
    </xdr:from>
    <xdr:ext cx="469744" cy="259045"/>
    <xdr:sp macro="" textlink="">
      <xdr:nvSpPr>
        <xdr:cNvPr id="678" name="n_1aveValue【消防施設】&#10;一人当たり面積">
          <a:extLst>
            <a:ext uri="{FF2B5EF4-FFF2-40B4-BE49-F238E27FC236}">
              <a16:creationId xmlns:a16="http://schemas.microsoft.com/office/drawing/2014/main" id="{AF15ED91-D325-44C5-B0F6-FD640CF5746E}"/>
            </a:ext>
          </a:extLst>
        </xdr:cNvPr>
        <xdr:cNvSpPr txBox="1"/>
      </xdr:nvSpPr>
      <xdr:spPr>
        <a:xfrm>
          <a:off x="1856112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45538</xdr:rowOff>
    </xdr:from>
    <xdr:to>
      <xdr:col>107</xdr:col>
      <xdr:colOff>101600</xdr:colOff>
      <xdr:row>85</xdr:row>
      <xdr:rowOff>147138</xdr:rowOff>
    </xdr:to>
    <xdr:sp macro="" textlink="">
      <xdr:nvSpPr>
        <xdr:cNvPr id="679" name="フローチャート: 判断 678">
          <a:extLst>
            <a:ext uri="{FF2B5EF4-FFF2-40B4-BE49-F238E27FC236}">
              <a16:creationId xmlns:a16="http://schemas.microsoft.com/office/drawing/2014/main" id="{9A87CE6F-3B7C-424F-80AB-BA9909F8272C}"/>
            </a:ext>
          </a:extLst>
        </xdr:cNvPr>
        <xdr:cNvSpPr/>
      </xdr:nvSpPr>
      <xdr:spPr>
        <a:xfrm>
          <a:off x="179374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138265</xdr:rowOff>
    </xdr:from>
    <xdr:ext cx="469744" cy="259045"/>
    <xdr:sp macro="" textlink="">
      <xdr:nvSpPr>
        <xdr:cNvPr id="680" name="n_2aveValue【消防施設】&#10;一人当たり面積">
          <a:extLst>
            <a:ext uri="{FF2B5EF4-FFF2-40B4-BE49-F238E27FC236}">
              <a16:creationId xmlns:a16="http://schemas.microsoft.com/office/drawing/2014/main" id="{1149ED9B-6935-4EFF-A804-A8FD0463C9D8}"/>
            </a:ext>
          </a:extLst>
        </xdr:cNvPr>
        <xdr:cNvSpPr txBox="1"/>
      </xdr:nvSpPr>
      <xdr:spPr>
        <a:xfrm>
          <a:off x="17776267" y="1438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50981</xdr:rowOff>
    </xdr:from>
    <xdr:to>
      <xdr:col>102</xdr:col>
      <xdr:colOff>165100</xdr:colOff>
      <xdr:row>85</xdr:row>
      <xdr:rowOff>152581</xdr:rowOff>
    </xdr:to>
    <xdr:sp macro="" textlink="">
      <xdr:nvSpPr>
        <xdr:cNvPr id="681" name="フローチャート: 判断 680">
          <a:extLst>
            <a:ext uri="{FF2B5EF4-FFF2-40B4-BE49-F238E27FC236}">
              <a16:creationId xmlns:a16="http://schemas.microsoft.com/office/drawing/2014/main" id="{7C6A8FF4-74A3-436B-A1BA-62AC3D8EF921}"/>
            </a:ext>
          </a:extLst>
        </xdr:cNvPr>
        <xdr:cNvSpPr/>
      </xdr:nvSpPr>
      <xdr:spPr>
        <a:xfrm>
          <a:off x="17162780" y="14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143708</xdr:rowOff>
    </xdr:from>
    <xdr:ext cx="469744" cy="259045"/>
    <xdr:sp macro="" textlink="">
      <xdr:nvSpPr>
        <xdr:cNvPr id="682" name="n_3aveValue【消防施設】&#10;一人当たり面積">
          <a:extLst>
            <a:ext uri="{FF2B5EF4-FFF2-40B4-BE49-F238E27FC236}">
              <a16:creationId xmlns:a16="http://schemas.microsoft.com/office/drawing/2014/main" id="{CAED6FC5-823B-4BDE-ABA0-BB1CDE3597BB}"/>
            </a:ext>
          </a:extLst>
        </xdr:cNvPr>
        <xdr:cNvSpPr txBox="1"/>
      </xdr:nvSpPr>
      <xdr:spPr>
        <a:xfrm>
          <a:off x="17001567" y="14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57513</xdr:rowOff>
    </xdr:from>
    <xdr:to>
      <xdr:col>98</xdr:col>
      <xdr:colOff>38100</xdr:colOff>
      <xdr:row>85</xdr:row>
      <xdr:rowOff>159113</xdr:rowOff>
    </xdr:to>
    <xdr:sp macro="" textlink="">
      <xdr:nvSpPr>
        <xdr:cNvPr id="683" name="フローチャート: 判断 682">
          <a:extLst>
            <a:ext uri="{FF2B5EF4-FFF2-40B4-BE49-F238E27FC236}">
              <a16:creationId xmlns:a16="http://schemas.microsoft.com/office/drawing/2014/main" id="{F0EC3824-DA93-428C-8633-660D9111C183}"/>
            </a:ext>
          </a:extLst>
        </xdr:cNvPr>
        <xdr:cNvSpPr/>
      </xdr:nvSpPr>
      <xdr:spPr>
        <a:xfrm>
          <a:off x="1638808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150240</xdr:rowOff>
    </xdr:from>
    <xdr:ext cx="469744" cy="259045"/>
    <xdr:sp macro="" textlink="">
      <xdr:nvSpPr>
        <xdr:cNvPr id="684" name="n_4aveValue【消防施設】&#10;一人当たり面積">
          <a:extLst>
            <a:ext uri="{FF2B5EF4-FFF2-40B4-BE49-F238E27FC236}">
              <a16:creationId xmlns:a16="http://schemas.microsoft.com/office/drawing/2014/main" id="{AD4E0FDE-0E3D-41FB-8144-0103E385DF89}"/>
            </a:ext>
          </a:extLst>
        </xdr:cNvPr>
        <xdr:cNvSpPr txBox="1"/>
      </xdr:nvSpPr>
      <xdr:spPr>
        <a:xfrm>
          <a:off x="16226867" y="143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B096D93-80A7-47EC-87D0-B0A65F77DC7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1EA7D40F-A394-4ECA-AAD7-6FCB010C484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32B7337-566C-4BB2-B485-21C3A6517D0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2C0BA77-3EA8-4DBC-BC69-D3AAB8D05B5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136E78E-AB28-4D04-84EF-75E5600FA02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33564</xdr:rowOff>
    </xdr:from>
    <xdr:to>
      <xdr:col>116</xdr:col>
      <xdr:colOff>114300</xdr:colOff>
      <xdr:row>85</xdr:row>
      <xdr:rowOff>135164</xdr:rowOff>
    </xdr:to>
    <xdr:sp macro="" textlink="">
      <xdr:nvSpPr>
        <xdr:cNvPr id="690" name="楕円 689">
          <a:extLst>
            <a:ext uri="{FF2B5EF4-FFF2-40B4-BE49-F238E27FC236}">
              <a16:creationId xmlns:a16="http://schemas.microsoft.com/office/drawing/2014/main" id="{04231E2D-9A62-4CEB-8DA4-C5A5B3B55EED}"/>
            </a:ext>
          </a:extLst>
        </xdr:cNvPr>
        <xdr:cNvSpPr/>
      </xdr:nvSpPr>
      <xdr:spPr>
        <a:xfrm>
          <a:off x="1945894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11991</xdr:rowOff>
    </xdr:from>
    <xdr:ext cx="469744" cy="259045"/>
    <xdr:sp macro="" textlink="">
      <xdr:nvSpPr>
        <xdr:cNvPr id="691" name="【消防施設】&#10;一人当たり面積該当値テキスト">
          <a:extLst>
            <a:ext uri="{FF2B5EF4-FFF2-40B4-BE49-F238E27FC236}">
              <a16:creationId xmlns:a16="http://schemas.microsoft.com/office/drawing/2014/main" id="{B781828E-15E1-443C-BEBD-09F8B4E58CE8}"/>
            </a:ext>
          </a:extLst>
        </xdr:cNvPr>
        <xdr:cNvSpPr txBox="1"/>
      </xdr:nvSpPr>
      <xdr:spPr>
        <a:xfrm>
          <a:off x="19547840" y="142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692" name="楕円 691">
          <a:extLst>
            <a:ext uri="{FF2B5EF4-FFF2-40B4-BE49-F238E27FC236}">
              <a16:creationId xmlns:a16="http://schemas.microsoft.com/office/drawing/2014/main" id="{8BE59DE5-C8DE-4BA6-9CC1-8481C1F4780F}"/>
            </a:ext>
          </a:extLst>
        </xdr:cNvPr>
        <xdr:cNvSpPr/>
      </xdr:nvSpPr>
      <xdr:spPr>
        <a:xfrm>
          <a:off x="18735040" y="14288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84364</xdr:rowOff>
    </xdr:from>
    <xdr:to>
      <xdr:col>116</xdr:col>
      <xdr:colOff>63500</xdr:colOff>
      <xdr:row>85</xdr:row>
      <xdr:rowOff>89807</xdr:rowOff>
    </xdr:to>
    <xdr:cxnSp macro="">
      <xdr:nvCxnSpPr>
        <xdr:cNvPr id="693" name="直線コネクタ 692">
          <a:extLst>
            <a:ext uri="{FF2B5EF4-FFF2-40B4-BE49-F238E27FC236}">
              <a16:creationId xmlns:a16="http://schemas.microsoft.com/office/drawing/2014/main" id="{CF6A5231-16CF-4F13-A96C-03D7119ED099}"/>
            </a:ext>
          </a:extLst>
        </xdr:cNvPr>
        <xdr:cNvCxnSpPr/>
      </xdr:nvCxnSpPr>
      <xdr:spPr>
        <a:xfrm flipV="1">
          <a:off x="18778220" y="14333764"/>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37919</xdr:rowOff>
    </xdr:from>
    <xdr:to>
      <xdr:col>107</xdr:col>
      <xdr:colOff>101600</xdr:colOff>
      <xdr:row>85</xdr:row>
      <xdr:rowOff>139519</xdr:rowOff>
    </xdr:to>
    <xdr:sp macro="" textlink="">
      <xdr:nvSpPr>
        <xdr:cNvPr id="694" name="楕円 693">
          <a:extLst>
            <a:ext uri="{FF2B5EF4-FFF2-40B4-BE49-F238E27FC236}">
              <a16:creationId xmlns:a16="http://schemas.microsoft.com/office/drawing/2014/main" id="{C80930C8-CB78-45E3-8B14-5381CD5B3748}"/>
            </a:ext>
          </a:extLst>
        </xdr:cNvPr>
        <xdr:cNvSpPr/>
      </xdr:nvSpPr>
      <xdr:spPr>
        <a:xfrm>
          <a:off x="17937480" y="14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88719</xdr:rowOff>
    </xdr:from>
    <xdr:to>
      <xdr:col>111</xdr:col>
      <xdr:colOff>177800</xdr:colOff>
      <xdr:row>85</xdr:row>
      <xdr:rowOff>89807</xdr:rowOff>
    </xdr:to>
    <xdr:cxnSp macro="">
      <xdr:nvCxnSpPr>
        <xdr:cNvPr id="695" name="直線コネクタ 694">
          <a:extLst>
            <a:ext uri="{FF2B5EF4-FFF2-40B4-BE49-F238E27FC236}">
              <a16:creationId xmlns:a16="http://schemas.microsoft.com/office/drawing/2014/main" id="{DA475146-4E0D-4AFF-83D1-294A0F4633F1}"/>
            </a:ext>
          </a:extLst>
        </xdr:cNvPr>
        <xdr:cNvCxnSpPr/>
      </xdr:nvCxnSpPr>
      <xdr:spPr>
        <a:xfrm>
          <a:off x="17988280" y="1433811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696" name="楕円 695">
          <a:extLst>
            <a:ext uri="{FF2B5EF4-FFF2-40B4-BE49-F238E27FC236}">
              <a16:creationId xmlns:a16="http://schemas.microsoft.com/office/drawing/2014/main" id="{E6C7E70F-E7D6-4A41-A83E-4F8B6C27E033}"/>
            </a:ext>
          </a:extLst>
        </xdr:cNvPr>
        <xdr:cNvSpPr/>
      </xdr:nvSpPr>
      <xdr:spPr>
        <a:xfrm>
          <a:off x="17162780" y="142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88719</xdr:rowOff>
    </xdr:from>
    <xdr:to>
      <xdr:col>107</xdr:col>
      <xdr:colOff>50800</xdr:colOff>
      <xdr:row>85</xdr:row>
      <xdr:rowOff>91984</xdr:rowOff>
    </xdr:to>
    <xdr:cxnSp macro="">
      <xdr:nvCxnSpPr>
        <xdr:cNvPr id="697" name="直線コネクタ 696">
          <a:extLst>
            <a:ext uri="{FF2B5EF4-FFF2-40B4-BE49-F238E27FC236}">
              <a16:creationId xmlns:a16="http://schemas.microsoft.com/office/drawing/2014/main" id="{5FDE062E-FA22-434E-A869-06BF2A355FDC}"/>
            </a:ext>
          </a:extLst>
        </xdr:cNvPr>
        <xdr:cNvCxnSpPr/>
      </xdr:nvCxnSpPr>
      <xdr:spPr>
        <a:xfrm flipV="1">
          <a:off x="17213580" y="1433811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98" name="楕円 697">
          <a:extLst>
            <a:ext uri="{FF2B5EF4-FFF2-40B4-BE49-F238E27FC236}">
              <a16:creationId xmlns:a16="http://schemas.microsoft.com/office/drawing/2014/main" id="{E34DE068-0514-4204-A109-91847DC690F3}"/>
            </a:ext>
          </a:extLst>
        </xdr:cNvPr>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91984</xdr:rowOff>
    </xdr:from>
    <xdr:to>
      <xdr:col>102</xdr:col>
      <xdr:colOff>114300</xdr:colOff>
      <xdr:row>85</xdr:row>
      <xdr:rowOff>95250</xdr:rowOff>
    </xdr:to>
    <xdr:cxnSp macro="">
      <xdr:nvCxnSpPr>
        <xdr:cNvPr id="699" name="直線コネクタ 698">
          <a:extLst>
            <a:ext uri="{FF2B5EF4-FFF2-40B4-BE49-F238E27FC236}">
              <a16:creationId xmlns:a16="http://schemas.microsoft.com/office/drawing/2014/main" id="{5DE94D17-11A9-4E70-80F4-94ACC6A6FD21}"/>
            </a:ext>
          </a:extLst>
        </xdr:cNvPr>
        <xdr:cNvCxnSpPr/>
      </xdr:nvCxnSpPr>
      <xdr:spPr>
        <a:xfrm flipV="1">
          <a:off x="16431260" y="1434138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131734</xdr:rowOff>
    </xdr:from>
    <xdr:ext cx="469744" cy="259045"/>
    <xdr:sp macro="" textlink="">
      <xdr:nvSpPr>
        <xdr:cNvPr id="700" name="n_1mainValue【消防施設】&#10;一人当たり面積">
          <a:extLst>
            <a:ext uri="{FF2B5EF4-FFF2-40B4-BE49-F238E27FC236}">
              <a16:creationId xmlns:a16="http://schemas.microsoft.com/office/drawing/2014/main" id="{29D21BD3-4D05-42C2-AD18-BCF6FAF4AB3D}"/>
            </a:ext>
          </a:extLst>
        </xdr:cNvPr>
        <xdr:cNvSpPr txBox="1"/>
      </xdr:nvSpPr>
      <xdr:spPr>
        <a:xfrm>
          <a:off x="18561127" y="1438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156046</xdr:rowOff>
    </xdr:from>
    <xdr:ext cx="469744" cy="259045"/>
    <xdr:sp macro="" textlink="">
      <xdr:nvSpPr>
        <xdr:cNvPr id="701" name="n_2mainValue【消防施設】&#10;一人当たり面積">
          <a:extLst>
            <a:ext uri="{FF2B5EF4-FFF2-40B4-BE49-F238E27FC236}">
              <a16:creationId xmlns:a16="http://schemas.microsoft.com/office/drawing/2014/main" id="{1C856919-045C-4733-8E45-E75ACD381BBE}"/>
            </a:ext>
          </a:extLst>
        </xdr:cNvPr>
        <xdr:cNvSpPr txBox="1"/>
      </xdr:nvSpPr>
      <xdr:spPr>
        <a:xfrm>
          <a:off x="17776267" y="140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159311</xdr:rowOff>
    </xdr:from>
    <xdr:ext cx="469744" cy="259045"/>
    <xdr:sp macro="" textlink="">
      <xdr:nvSpPr>
        <xdr:cNvPr id="702" name="n_3mainValue【消防施設】&#10;一人当たり面積">
          <a:extLst>
            <a:ext uri="{FF2B5EF4-FFF2-40B4-BE49-F238E27FC236}">
              <a16:creationId xmlns:a16="http://schemas.microsoft.com/office/drawing/2014/main" id="{5E18DA5E-A0C3-49E7-9244-3C94EB02983B}"/>
            </a:ext>
          </a:extLst>
        </xdr:cNvPr>
        <xdr:cNvSpPr txBox="1"/>
      </xdr:nvSpPr>
      <xdr:spPr>
        <a:xfrm>
          <a:off x="17001567" y="1407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03" name="n_4mainValue【消防施設】&#10;一人当たり面積">
          <a:extLst>
            <a:ext uri="{FF2B5EF4-FFF2-40B4-BE49-F238E27FC236}">
              <a16:creationId xmlns:a16="http://schemas.microsoft.com/office/drawing/2014/main" id="{374DB384-A752-4713-8D86-1FBF9267FA8A}"/>
            </a:ext>
          </a:extLst>
        </xdr:cNvPr>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3F9EEA78-860B-420C-A354-B482CD06EA7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9A38C1C4-4BE4-4A13-8D70-21018394CB4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82A24EDA-81F0-44B5-8522-8855E4B441B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E11864C-4B67-4C9A-9363-F354E84F5F1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C23C47A6-7D56-4667-B9B8-E215A3D9ECA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BE64C701-9CFD-474A-AC3D-B10C77A76FE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643B3F41-89CA-49F3-8D92-66F9C2AE11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7193BE46-C1C9-40B4-907B-6DF0725F9C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D0639BFE-9C6B-476C-9F04-F7333AE77F7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830EAF6-A636-487D-A430-F698CDA639E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AAAAB4BF-2561-4D5A-8181-AE436CAF278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5D85A862-8B21-4F94-82E7-4E97869FB6D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6B2CEB5D-C249-49A3-B5DC-EC5CB65C455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BAB56734-0ABE-4125-BBAD-E321B39AB27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D45DE46F-B24E-46F6-A4F3-900160AF0CF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EFD35622-BD80-4350-93A0-A073096428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E2CF0160-7A52-4230-84FB-4C0C5024738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24628D03-C698-4052-880C-1F89EF634D0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54A6C605-05A4-4E2E-AA00-CD9C90BE33A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755312A9-B121-4A5F-B4A7-085C83D25AE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1993FEA6-423F-417D-B292-737920EE645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B77D855A-7909-4357-A496-71132F35D2C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6FF87BBF-FDD7-48C4-9590-17906A8B70C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8E428988-CD37-4236-9083-C2E07FCA965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933CFD07-AE7B-4E57-8E70-05C240A508E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6519EB17-CB92-4780-BF20-2047D34B96D9}"/>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庁舎】&#10;有形固定資産減価償却率最小値テキスト">
          <a:extLst>
            <a:ext uri="{FF2B5EF4-FFF2-40B4-BE49-F238E27FC236}">
              <a16:creationId xmlns:a16="http://schemas.microsoft.com/office/drawing/2014/main" id="{E14FA878-75E0-4F0E-B913-96687A7902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A87066B6-F3A6-4F2C-BF31-AE44BDD4E49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32" name="【庁舎】&#10;有形固定資産減価償却率最大値テキスト">
          <a:extLst>
            <a:ext uri="{FF2B5EF4-FFF2-40B4-BE49-F238E27FC236}">
              <a16:creationId xmlns:a16="http://schemas.microsoft.com/office/drawing/2014/main" id="{F6F19505-8E56-4BEB-9F56-59F6CE5E94AD}"/>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3" name="直線コネクタ 732">
          <a:extLst>
            <a:ext uri="{FF2B5EF4-FFF2-40B4-BE49-F238E27FC236}">
              <a16:creationId xmlns:a16="http://schemas.microsoft.com/office/drawing/2014/main" id="{5395F983-6635-4E4E-A4C1-58D63DC819A7}"/>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34" name="【庁舎】&#10;有形固定資産減価償却率平均値テキスト">
          <a:extLst>
            <a:ext uri="{FF2B5EF4-FFF2-40B4-BE49-F238E27FC236}">
              <a16:creationId xmlns:a16="http://schemas.microsoft.com/office/drawing/2014/main" id="{86A2EDF6-9C04-4CA1-A312-D61894813084}"/>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35" name="フローチャート: 判断 734">
          <a:extLst>
            <a:ext uri="{FF2B5EF4-FFF2-40B4-BE49-F238E27FC236}">
              <a16:creationId xmlns:a16="http://schemas.microsoft.com/office/drawing/2014/main" id="{3DDE95CF-915C-465C-9BD6-05FDD8003BD3}"/>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36" name="フローチャート: 判断 735">
          <a:extLst>
            <a:ext uri="{FF2B5EF4-FFF2-40B4-BE49-F238E27FC236}">
              <a16:creationId xmlns:a16="http://schemas.microsoft.com/office/drawing/2014/main" id="{B701C9C6-2F0D-47B6-BA10-5BC49110B178}"/>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140988</xdr:rowOff>
    </xdr:from>
    <xdr:ext cx="405111" cy="259045"/>
    <xdr:sp macro="" textlink="">
      <xdr:nvSpPr>
        <xdr:cNvPr id="737" name="n_1aveValue【庁舎】&#10;有形固定資産減価償却率">
          <a:extLst>
            <a:ext uri="{FF2B5EF4-FFF2-40B4-BE49-F238E27FC236}">
              <a16:creationId xmlns:a16="http://schemas.microsoft.com/office/drawing/2014/main" id="{A24AD969-2EFB-4804-A829-BD5E5845926E}"/>
            </a:ext>
          </a:extLst>
        </xdr:cNvPr>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90714</xdr:rowOff>
    </xdr:from>
    <xdr:to>
      <xdr:col>76</xdr:col>
      <xdr:colOff>165100</xdr:colOff>
      <xdr:row>105</xdr:row>
      <xdr:rowOff>20864</xdr:rowOff>
    </xdr:to>
    <xdr:sp macro="" textlink="">
      <xdr:nvSpPr>
        <xdr:cNvPr id="738" name="フローチャート: 判断 737">
          <a:extLst>
            <a:ext uri="{FF2B5EF4-FFF2-40B4-BE49-F238E27FC236}">
              <a16:creationId xmlns:a16="http://schemas.microsoft.com/office/drawing/2014/main" id="{41B8F85A-9618-4E37-A07E-B689961B5CEC}"/>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37391</xdr:rowOff>
    </xdr:from>
    <xdr:ext cx="405111" cy="259045"/>
    <xdr:sp macro="" textlink="">
      <xdr:nvSpPr>
        <xdr:cNvPr id="739" name="n_2aveValue【庁舎】&#10;有形固定資産減価償却率">
          <a:extLst>
            <a:ext uri="{FF2B5EF4-FFF2-40B4-BE49-F238E27FC236}">
              <a16:creationId xmlns:a16="http://schemas.microsoft.com/office/drawing/2014/main" id="{16E5031C-B06B-440E-A3AA-697A978CC75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167458</xdr:rowOff>
    </xdr:from>
    <xdr:to>
      <xdr:col>72</xdr:col>
      <xdr:colOff>38100</xdr:colOff>
      <xdr:row>105</xdr:row>
      <xdr:rowOff>97608</xdr:rowOff>
    </xdr:to>
    <xdr:sp macro="" textlink="">
      <xdr:nvSpPr>
        <xdr:cNvPr id="740" name="フローチャート: 判断 739">
          <a:extLst>
            <a:ext uri="{FF2B5EF4-FFF2-40B4-BE49-F238E27FC236}">
              <a16:creationId xmlns:a16="http://schemas.microsoft.com/office/drawing/2014/main" id="{BCAA2CC7-0616-411D-A4E3-87E849069618}"/>
            </a:ext>
          </a:extLst>
        </xdr:cNvPr>
        <xdr:cNvSpPr/>
      </xdr:nvSpPr>
      <xdr:spPr>
        <a:xfrm>
          <a:off x="1202944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114135</xdr:rowOff>
    </xdr:from>
    <xdr:ext cx="405111" cy="259045"/>
    <xdr:sp macro="" textlink="">
      <xdr:nvSpPr>
        <xdr:cNvPr id="741" name="n_3aveValue【庁舎】&#10;有形固定資産減価償却率">
          <a:extLst>
            <a:ext uri="{FF2B5EF4-FFF2-40B4-BE49-F238E27FC236}">
              <a16:creationId xmlns:a16="http://schemas.microsoft.com/office/drawing/2014/main" id="{04F31B2E-2B80-4432-9D2F-5E9B96806C63}"/>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141332</xdr:rowOff>
    </xdr:from>
    <xdr:to>
      <xdr:col>67</xdr:col>
      <xdr:colOff>101600</xdr:colOff>
      <xdr:row>105</xdr:row>
      <xdr:rowOff>71482</xdr:rowOff>
    </xdr:to>
    <xdr:sp macro="" textlink="">
      <xdr:nvSpPr>
        <xdr:cNvPr id="742" name="フローチャート: 判断 741">
          <a:extLst>
            <a:ext uri="{FF2B5EF4-FFF2-40B4-BE49-F238E27FC236}">
              <a16:creationId xmlns:a16="http://schemas.microsoft.com/office/drawing/2014/main" id="{EC47D885-B94F-4325-887F-7E018989E269}"/>
            </a:ext>
          </a:extLst>
        </xdr:cNvPr>
        <xdr:cNvSpPr/>
      </xdr:nvSpPr>
      <xdr:spPr>
        <a:xfrm>
          <a:off x="1123188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88009</xdr:rowOff>
    </xdr:from>
    <xdr:ext cx="405111" cy="259045"/>
    <xdr:sp macro="" textlink="">
      <xdr:nvSpPr>
        <xdr:cNvPr id="743" name="n_4aveValue【庁舎】&#10;有形固定資産減価償却率">
          <a:extLst>
            <a:ext uri="{FF2B5EF4-FFF2-40B4-BE49-F238E27FC236}">
              <a16:creationId xmlns:a16="http://schemas.microsoft.com/office/drawing/2014/main" id="{ED4BFF27-0319-4AC6-8C15-CBA13F9375F5}"/>
            </a:ext>
          </a:extLst>
        </xdr:cNvPr>
        <xdr:cNvSpPr txBox="1"/>
      </xdr:nvSpPr>
      <xdr:spPr>
        <a:xfrm>
          <a:off x="1110298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F8BE0C4-CFEF-4812-9F10-BDF04481E23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D611806-61B9-4F05-892A-F24D425681A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C4C5868-CFDF-4AE8-836F-40F0BA4FD3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4089351-7C21-4833-98AB-7110C70447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C47AF7A7-9054-4E54-B38A-5B8370FA42C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9" name="楕円 748">
          <a:extLst>
            <a:ext uri="{FF2B5EF4-FFF2-40B4-BE49-F238E27FC236}">
              <a16:creationId xmlns:a16="http://schemas.microsoft.com/office/drawing/2014/main" id="{9653DA1E-4B20-46FE-9C4D-1ED719DAADF4}"/>
            </a:ext>
          </a:extLst>
        </xdr:cNvPr>
        <xdr:cNvSpPr/>
      </xdr:nvSpPr>
      <xdr:spPr>
        <a:xfrm>
          <a:off x="14325600" y="17487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750" name="【庁舎】&#10;有形固定資産減価償却率該当値テキスト">
          <a:extLst>
            <a:ext uri="{FF2B5EF4-FFF2-40B4-BE49-F238E27FC236}">
              <a16:creationId xmlns:a16="http://schemas.microsoft.com/office/drawing/2014/main" id="{91C8EAF0-98CA-430C-A0A7-D2F402A4E3DD}"/>
            </a:ext>
          </a:extLst>
        </xdr:cNvPr>
        <xdr:cNvSpPr txBox="1"/>
      </xdr:nvSpPr>
      <xdr:spPr>
        <a:xfrm>
          <a:off x="14414500" y="1746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751" name="楕円 750">
          <a:extLst>
            <a:ext uri="{FF2B5EF4-FFF2-40B4-BE49-F238E27FC236}">
              <a16:creationId xmlns:a16="http://schemas.microsoft.com/office/drawing/2014/main" id="{05EDFE50-2FF5-45D4-8689-A9FBF5DD15FE}"/>
            </a:ext>
          </a:extLst>
        </xdr:cNvPr>
        <xdr:cNvSpPr/>
      </xdr:nvSpPr>
      <xdr:spPr>
        <a:xfrm>
          <a:off x="1357884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103958</xdr:rowOff>
    </xdr:to>
    <xdr:cxnSp macro="">
      <xdr:nvCxnSpPr>
        <xdr:cNvPr id="752" name="直線コネクタ 751">
          <a:extLst>
            <a:ext uri="{FF2B5EF4-FFF2-40B4-BE49-F238E27FC236}">
              <a16:creationId xmlns:a16="http://schemas.microsoft.com/office/drawing/2014/main" id="{FE8D5DFF-3FDE-4ABC-BEA7-67721367301C}"/>
            </a:ext>
          </a:extLst>
        </xdr:cNvPr>
        <xdr:cNvCxnSpPr/>
      </xdr:nvCxnSpPr>
      <xdr:spPr>
        <a:xfrm>
          <a:off x="13629640" y="1750586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53" name="楕円 752">
          <a:extLst>
            <a:ext uri="{FF2B5EF4-FFF2-40B4-BE49-F238E27FC236}">
              <a16:creationId xmlns:a16="http://schemas.microsoft.com/office/drawing/2014/main" id="{894AE5F8-37F0-48B1-B570-7DA0BDA403E8}"/>
            </a:ext>
          </a:extLst>
        </xdr:cNvPr>
        <xdr:cNvSpPr/>
      </xdr:nvSpPr>
      <xdr:spPr>
        <a:xfrm>
          <a:off x="128041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106</xdr:row>
      <xdr:rowOff>121920</xdr:rowOff>
    </xdr:to>
    <xdr:cxnSp macro="">
      <xdr:nvCxnSpPr>
        <xdr:cNvPr id="754" name="直線コネクタ 753">
          <a:extLst>
            <a:ext uri="{FF2B5EF4-FFF2-40B4-BE49-F238E27FC236}">
              <a16:creationId xmlns:a16="http://schemas.microsoft.com/office/drawing/2014/main" id="{DFB67096-2007-4CBD-A650-18720944E27F}"/>
            </a:ext>
          </a:extLst>
        </xdr:cNvPr>
        <xdr:cNvCxnSpPr/>
      </xdr:nvCxnSpPr>
      <xdr:spPr>
        <a:xfrm flipV="1">
          <a:off x="12854940" y="17505861"/>
          <a:ext cx="774700" cy="3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55" name="楕円 754">
          <a:extLst>
            <a:ext uri="{FF2B5EF4-FFF2-40B4-BE49-F238E27FC236}">
              <a16:creationId xmlns:a16="http://schemas.microsoft.com/office/drawing/2014/main" id="{DE52736F-4237-4B22-840C-B8F5ABE40CC7}"/>
            </a:ext>
          </a:extLst>
        </xdr:cNvPr>
        <xdr:cNvSpPr/>
      </xdr:nvSpPr>
      <xdr:spPr>
        <a:xfrm>
          <a:off x="1202944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121920</xdr:rowOff>
    </xdr:to>
    <xdr:cxnSp macro="">
      <xdr:nvCxnSpPr>
        <xdr:cNvPr id="756" name="直線コネクタ 755">
          <a:extLst>
            <a:ext uri="{FF2B5EF4-FFF2-40B4-BE49-F238E27FC236}">
              <a16:creationId xmlns:a16="http://schemas.microsoft.com/office/drawing/2014/main" id="{A1376A6E-D469-418A-A2CB-072FD575FDF1}"/>
            </a:ext>
          </a:extLst>
        </xdr:cNvPr>
        <xdr:cNvCxnSpPr/>
      </xdr:nvCxnSpPr>
      <xdr:spPr>
        <a:xfrm>
          <a:off x="12072620" y="17855838"/>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57" name="楕円 756">
          <a:extLst>
            <a:ext uri="{FF2B5EF4-FFF2-40B4-BE49-F238E27FC236}">
              <a16:creationId xmlns:a16="http://schemas.microsoft.com/office/drawing/2014/main" id="{2B969C99-2192-47F1-909A-B0A4B5ED093D}"/>
            </a:ext>
          </a:extLst>
        </xdr:cNvPr>
        <xdr:cNvSpPr/>
      </xdr:nvSpPr>
      <xdr:spPr>
        <a:xfrm>
          <a:off x="1123188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85998</xdr:rowOff>
    </xdr:to>
    <xdr:cxnSp macro="">
      <xdr:nvCxnSpPr>
        <xdr:cNvPr id="758" name="直線コネクタ 757">
          <a:extLst>
            <a:ext uri="{FF2B5EF4-FFF2-40B4-BE49-F238E27FC236}">
              <a16:creationId xmlns:a16="http://schemas.microsoft.com/office/drawing/2014/main" id="{2281F575-D2D8-42CB-A96E-8F23E657A5D8}"/>
            </a:ext>
          </a:extLst>
        </xdr:cNvPr>
        <xdr:cNvCxnSpPr/>
      </xdr:nvCxnSpPr>
      <xdr:spPr>
        <a:xfrm>
          <a:off x="11282680" y="17818282"/>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759" name="n_1mainValue【庁舎】&#10;有形固定資産減価償却率">
          <a:extLst>
            <a:ext uri="{FF2B5EF4-FFF2-40B4-BE49-F238E27FC236}">
              <a16:creationId xmlns:a16="http://schemas.microsoft.com/office/drawing/2014/main" id="{D082166D-9274-4DFE-A982-62AFF852B63A}"/>
            </a:ext>
          </a:extLst>
        </xdr:cNvPr>
        <xdr:cNvSpPr txBox="1"/>
      </xdr:nvSpPr>
      <xdr:spPr>
        <a:xfrm>
          <a:off x="134372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60" name="n_2mainValue【庁舎】&#10;有形固定資産減価償却率">
          <a:extLst>
            <a:ext uri="{FF2B5EF4-FFF2-40B4-BE49-F238E27FC236}">
              <a16:creationId xmlns:a16="http://schemas.microsoft.com/office/drawing/2014/main" id="{6D185277-FB94-4FFB-B774-574C303F9258}"/>
            </a:ext>
          </a:extLst>
        </xdr:cNvPr>
        <xdr:cNvSpPr txBox="1"/>
      </xdr:nvSpPr>
      <xdr:spPr>
        <a:xfrm>
          <a:off x="12675244"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761" name="n_3mainValue【庁舎】&#10;有形固定資産減価償却率">
          <a:extLst>
            <a:ext uri="{FF2B5EF4-FFF2-40B4-BE49-F238E27FC236}">
              <a16:creationId xmlns:a16="http://schemas.microsoft.com/office/drawing/2014/main" id="{E1C377AA-5F56-4836-BD07-D1AA39F068B7}"/>
            </a:ext>
          </a:extLst>
        </xdr:cNvPr>
        <xdr:cNvSpPr txBox="1"/>
      </xdr:nvSpPr>
      <xdr:spPr>
        <a:xfrm>
          <a:off x="1190054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62" name="n_4mainValue【庁舎】&#10;有形固定資産減価償却率">
          <a:extLst>
            <a:ext uri="{FF2B5EF4-FFF2-40B4-BE49-F238E27FC236}">
              <a16:creationId xmlns:a16="http://schemas.microsoft.com/office/drawing/2014/main" id="{344A5D42-AABD-4A9F-B2A8-2FC4366DC5B7}"/>
            </a:ext>
          </a:extLst>
        </xdr:cNvPr>
        <xdr:cNvSpPr txBox="1"/>
      </xdr:nvSpPr>
      <xdr:spPr>
        <a:xfrm>
          <a:off x="1110298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7095F88F-8E70-4002-8B25-71DC750690F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3E9C54F4-F133-4091-B9C4-F695DC81A8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4B5CFD86-8499-412F-9E7C-B2965BF30E3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2BE546D2-8791-4C55-8B85-80B45FBD4CC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4D602A4A-657A-43AC-87D0-67EF893DD7D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C7DABBBB-2312-4813-88E4-F3D11FA1EAB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8D9DDC55-5698-4DE9-A7AA-314EDAF98F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CF062CB3-059F-4BF4-9456-8286EB53FD9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FB5BDE80-799D-4471-94B9-4DB90752B9F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18CF65D6-88C7-4441-A0AA-2F9F3CCD2EC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B54EB779-B86B-4390-AF2F-F10F3242EF4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C4BFA643-5A96-4084-90F7-EF1764E71EB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084BF530-9A66-4ADD-87DD-133A28FB436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1ED0BF42-ACE1-4680-910B-2B67AA0A3DB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A8394E02-2C66-480D-B1D6-3BFB351AF0F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69B72FC9-9FEA-4CED-ADAD-F644C257F5B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A1FBEE94-DFC9-486E-BD12-532A5CE73F5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0CE94226-1FE6-4936-BB2B-982EDD771E1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0B28DEAD-B4EC-43F0-A0B3-41530E2DF28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C96F8806-D17E-4846-822E-5F8637BDAA7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4B5EAB5A-F5AE-4EAC-A7E9-D5897426C0B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84" name="直線コネクタ 783">
          <a:extLst>
            <a:ext uri="{FF2B5EF4-FFF2-40B4-BE49-F238E27FC236}">
              <a16:creationId xmlns:a16="http://schemas.microsoft.com/office/drawing/2014/main" id="{D80A7142-1157-4943-8101-DB7A1629A3C6}"/>
            </a:ext>
          </a:extLst>
        </xdr:cNvPr>
        <xdr:cNvCxnSpPr/>
      </xdr:nvCxnSpPr>
      <xdr:spPr>
        <a:xfrm flipV="1">
          <a:off x="19509104" y="16978122"/>
          <a:ext cx="0" cy="109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85" name="【庁舎】&#10;一人当たり面積最小値テキスト">
          <a:extLst>
            <a:ext uri="{FF2B5EF4-FFF2-40B4-BE49-F238E27FC236}">
              <a16:creationId xmlns:a16="http://schemas.microsoft.com/office/drawing/2014/main" id="{54D6BF2C-D8C9-42FC-A524-EBE2F4522839}"/>
            </a:ext>
          </a:extLst>
        </xdr:cNvPr>
        <xdr:cNvSpPr txBox="1"/>
      </xdr:nvSpPr>
      <xdr:spPr>
        <a:xfrm>
          <a:off x="1954784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86" name="直線コネクタ 785">
          <a:extLst>
            <a:ext uri="{FF2B5EF4-FFF2-40B4-BE49-F238E27FC236}">
              <a16:creationId xmlns:a16="http://schemas.microsoft.com/office/drawing/2014/main" id="{545070E6-D06D-4C39-BEE3-A426880E9BAD}"/>
            </a:ext>
          </a:extLst>
        </xdr:cNvPr>
        <xdr:cNvCxnSpPr/>
      </xdr:nvCxnSpPr>
      <xdr:spPr>
        <a:xfrm>
          <a:off x="1944370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87" name="【庁舎】&#10;一人当たり面積最大値テキスト">
          <a:extLst>
            <a:ext uri="{FF2B5EF4-FFF2-40B4-BE49-F238E27FC236}">
              <a16:creationId xmlns:a16="http://schemas.microsoft.com/office/drawing/2014/main" id="{F7FE6C4D-3476-4215-9B24-2D54BD6CB78A}"/>
            </a:ext>
          </a:extLst>
        </xdr:cNvPr>
        <xdr:cNvSpPr txBox="1"/>
      </xdr:nvSpPr>
      <xdr:spPr>
        <a:xfrm>
          <a:off x="19547840" y="167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88" name="直線コネクタ 787">
          <a:extLst>
            <a:ext uri="{FF2B5EF4-FFF2-40B4-BE49-F238E27FC236}">
              <a16:creationId xmlns:a16="http://schemas.microsoft.com/office/drawing/2014/main" id="{9E851ED1-FB2E-4D5E-AC27-2ED324D8B531}"/>
            </a:ext>
          </a:extLst>
        </xdr:cNvPr>
        <xdr:cNvCxnSpPr/>
      </xdr:nvCxnSpPr>
      <xdr:spPr>
        <a:xfrm>
          <a:off x="194437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89" name="【庁舎】&#10;一人当たり面積平均値テキスト">
          <a:extLst>
            <a:ext uri="{FF2B5EF4-FFF2-40B4-BE49-F238E27FC236}">
              <a16:creationId xmlns:a16="http://schemas.microsoft.com/office/drawing/2014/main" id="{82606351-E255-47CB-9F3D-2E3CB0C48805}"/>
            </a:ext>
          </a:extLst>
        </xdr:cNvPr>
        <xdr:cNvSpPr txBox="1"/>
      </xdr:nvSpPr>
      <xdr:spPr>
        <a:xfrm>
          <a:off x="19547840" y="1766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90" name="フローチャート: 判断 789">
          <a:extLst>
            <a:ext uri="{FF2B5EF4-FFF2-40B4-BE49-F238E27FC236}">
              <a16:creationId xmlns:a16="http://schemas.microsoft.com/office/drawing/2014/main" id="{A2293DF4-2027-4455-B6A3-A094C73D3A17}"/>
            </a:ext>
          </a:extLst>
        </xdr:cNvPr>
        <xdr:cNvSpPr/>
      </xdr:nvSpPr>
      <xdr:spPr>
        <a:xfrm>
          <a:off x="19458940" y="1781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91" name="フローチャート: 判断 790">
          <a:extLst>
            <a:ext uri="{FF2B5EF4-FFF2-40B4-BE49-F238E27FC236}">
              <a16:creationId xmlns:a16="http://schemas.microsoft.com/office/drawing/2014/main" id="{7316D20F-79A8-451F-B374-FAF352827D54}"/>
            </a:ext>
          </a:extLst>
        </xdr:cNvPr>
        <xdr:cNvSpPr/>
      </xdr:nvSpPr>
      <xdr:spPr>
        <a:xfrm>
          <a:off x="18735040" y="17826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3167</xdr:rowOff>
    </xdr:from>
    <xdr:ext cx="469744" cy="259045"/>
    <xdr:sp macro="" textlink="">
      <xdr:nvSpPr>
        <xdr:cNvPr id="792" name="n_1aveValue【庁舎】&#10;一人当たり面積">
          <a:extLst>
            <a:ext uri="{FF2B5EF4-FFF2-40B4-BE49-F238E27FC236}">
              <a16:creationId xmlns:a16="http://schemas.microsoft.com/office/drawing/2014/main" id="{D940F73A-BFF9-4D48-9FF1-3F919F0FBEDC}"/>
            </a:ext>
          </a:extLst>
        </xdr:cNvPr>
        <xdr:cNvSpPr txBox="1"/>
      </xdr:nvSpPr>
      <xdr:spPr>
        <a:xfrm>
          <a:off x="18561127" y="17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66548</xdr:rowOff>
    </xdr:from>
    <xdr:to>
      <xdr:col>107</xdr:col>
      <xdr:colOff>101600</xdr:colOff>
      <xdr:row>106</xdr:row>
      <xdr:rowOff>168148</xdr:rowOff>
    </xdr:to>
    <xdr:sp macro="" textlink="">
      <xdr:nvSpPr>
        <xdr:cNvPr id="793" name="フローチャート: 判断 792">
          <a:extLst>
            <a:ext uri="{FF2B5EF4-FFF2-40B4-BE49-F238E27FC236}">
              <a16:creationId xmlns:a16="http://schemas.microsoft.com/office/drawing/2014/main" id="{FD50698F-0999-4375-A402-5F1F95A182AE}"/>
            </a:ext>
          </a:extLst>
        </xdr:cNvPr>
        <xdr:cNvSpPr/>
      </xdr:nvSpPr>
      <xdr:spPr>
        <a:xfrm>
          <a:off x="179374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13225</xdr:rowOff>
    </xdr:from>
    <xdr:ext cx="469744" cy="259045"/>
    <xdr:sp macro="" textlink="">
      <xdr:nvSpPr>
        <xdr:cNvPr id="794" name="n_2aveValue【庁舎】&#10;一人当たり面積">
          <a:extLst>
            <a:ext uri="{FF2B5EF4-FFF2-40B4-BE49-F238E27FC236}">
              <a16:creationId xmlns:a16="http://schemas.microsoft.com/office/drawing/2014/main" id="{3821845E-4FDC-4E35-841B-6FF0BCC5FC7C}"/>
            </a:ext>
          </a:extLst>
        </xdr:cNvPr>
        <xdr:cNvSpPr txBox="1"/>
      </xdr:nvSpPr>
      <xdr:spPr>
        <a:xfrm>
          <a:off x="1777626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48718</xdr:rowOff>
    </xdr:from>
    <xdr:to>
      <xdr:col>102</xdr:col>
      <xdr:colOff>165100</xdr:colOff>
      <xdr:row>106</xdr:row>
      <xdr:rowOff>150318</xdr:rowOff>
    </xdr:to>
    <xdr:sp macro="" textlink="">
      <xdr:nvSpPr>
        <xdr:cNvPr id="795" name="フローチャート: 判断 794">
          <a:extLst>
            <a:ext uri="{FF2B5EF4-FFF2-40B4-BE49-F238E27FC236}">
              <a16:creationId xmlns:a16="http://schemas.microsoft.com/office/drawing/2014/main" id="{CE40C067-4C4F-43FE-83AC-84F174657252}"/>
            </a:ext>
          </a:extLst>
        </xdr:cNvPr>
        <xdr:cNvSpPr/>
      </xdr:nvSpPr>
      <xdr:spPr>
        <a:xfrm>
          <a:off x="171627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166845</xdr:rowOff>
    </xdr:from>
    <xdr:ext cx="469744" cy="259045"/>
    <xdr:sp macro="" textlink="">
      <xdr:nvSpPr>
        <xdr:cNvPr id="796" name="n_3aveValue【庁舎】&#10;一人当たり面積">
          <a:extLst>
            <a:ext uri="{FF2B5EF4-FFF2-40B4-BE49-F238E27FC236}">
              <a16:creationId xmlns:a16="http://schemas.microsoft.com/office/drawing/2014/main" id="{CEFD6458-8FF4-4520-B9D1-C01885313793}"/>
            </a:ext>
          </a:extLst>
        </xdr:cNvPr>
        <xdr:cNvSpPr txBox="1"/>
      </xdr:nvSpPr>
      <xdr:spPr>
        <a:xfrm>
          <a:off x="170015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44602</xdr:rowOff>
    </xdr:from>
    <xdr:to>
      <xdr:col>98</xdr:col>
      <xdr:colOff>38100</xdr:colOff>
      <xdr:row>106</xdr:row>
      <xdr:rowOff>146202</xdr:rowOff>
    </xdr:to>
    <xdr:sp macro="" textlink="">
      <xdr:nvSpPr>
        <xdr:cNvPr id="797" name="フローチャート: 判断 796">
          <a:extLst>
            <a:ext uri="{FF2B5EF4-FFF2-40B4-BE49-F238E27FC236}">
              <a16:creationId xmlns:a16="http://schemas.microsoft.com/office/drawing/2014/main" id="{D4C0D47A-3339-4EA7-954D-A40C2D2839FD}"/>
            </a:ext>
          </a:extLst>
        </xdr:cNvPr>
        <xdr:cNvSpPr/>
      </xdr:nvSpPr>
      <xdr:spPr>
        <a:xfrm>
          <a:off x="16388080" y="1781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162729</xdr:rowOff>
    </xdr:from>
    <xdr:ext cx="469744" cy="259045"/>
    <xdr:sp macro="" textlink="">
      <xdr:nvSpPr>
        <xdr:cNvPr id="798" name="n_4aveValue【庁舎】&#10;一人当たり面積">
          <a:extLst>
            <a:ext uri="{FF2B5EF4-FFF2-40B4-BE49-F238E27FC236}">
              <a16:creationId xmlns:a16="http://schemas.microsoft.com/office/drawing/2014/main" id="{F4510BC5-2990-47FA-84E1-DE61FAE6C883}"/>
            </a:ext>
          </a:extLst>
        </xdr:cNvPr>
        <xdr:cNvSpPr txBox="1"/>
      </xdr:nvSpPr>
      <xdr:spPr>
        <a:xfrm>
          <a:off x="162268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80224E07-5CF7-4A70-AAB2-60ED2086E62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9F1B4B2-258C-4980-BDEB-D5CA636508B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B8D3495-614C-44F8-955A-B1286CD099F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14680959-73E8-4012-B0BD-64D78F7A0D0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963517E9-E15B-4D37-9AB9-E1D0A0E1C39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147929</xdr:rowOff>
    </xdr:from>
    <xdr:to>
      <xdr:col>116</xdr:col>
      <xdr:colOff>114300</xdr:colOff>
      <xdr:row>107</xdr:row>
      <xdr:rowOff>78079</xdr:rowOff>
    </xdr:to>
    <xdr:sp macro="" textlink="">
      <xdr:nvSpPr>
        <xdr:cNvPr id="804" name="楕円 803">
          <a:extLst>
            <a:ext uri="{FF2B5EF4-FFF2-40B4-BE49-F238E27FC236}">
              <a16:creationId xmlns:a16="http://schemas.microsoft.com/office/drawing/2014/main" id="{9E47A0DE-9194-42B5-9275-8905B9CC96F2}"/>
            </a:ext>
          </a:extLst>
        </xdr:cNvPr>
        <xdr:cNvSpPr/>
      </xdr:nvSpPr>
      <xdr:spPr>
        <a:xfrm>
          <a:off x="19458940" y="1791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62856</xdr:rowOff>
    </xdr:from>
    <xdr:ext cx="469744" cy="259045"/>
    <xdr:sp macro="" textlink="">
      <xdr:nvSpPr>
        <xdr:cNvPr id="805" name="【庁舎】&#10;一人当たり面積該当値テキスト">
          <a:extLst>
            <a:ext uri="{FF2B5EF4-FFF2-40B4-BE49-F238E27FC236}">
              <a16:creationId xmlns:a16="http://schemas.microsoft.com/office/drawing/2014/main" id="{4F36DD34-1FAE-4BA2-8EB0-C5CBBEF3C286}"/>
            </a:ext>
          </a:extLst>
        </xdr:cNvPr>
        <xdr:cNvSpPr txBox="1"/>
      </xdr:nvSpPr>
      <xdr:spPr>
        <a:xfrm>
          <a:off x="19547840" y="178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152958</xdr:rowOff>
    </xdr:from>
    <xdr:to>
      <xdr:col>112</xdr:col>
      <xdr:colOff>38100</xdr:colOff>
      <xdr:row>107</xdr:row>
      <xdr:rowOff>83108</xdr:rowOff>
    </xdr:to>
    <xdr:sp macro="" textlink="">
      <xdr:nvSpPr>
        <xdr:cNvPr id="806" name="楕円 805">
          <a:extLst>
            <a:ext uri="{FF2B5EF4-FFF2-40B4-BE49-F238E27FC236}">
              <a16:creationId xmlns:a16="http://schemas.microsoft.com/office/drawing/2014/main" id="{9C9DC699-0EF4-46DA-A087-BC5FFDF55CA2}"/>
            </a:ext>
          </a:extLst>
        </xdr:cNvPr>
        <xdr:cNvSpPr/>
      </xdr:nvSpPr>
      <xdr:spPr>
        <a:xfrm>
          <a:off x="18735040" y="17922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27279</xdr:rowOff>
    </xdr:from>
    <xdr:to>
      <xdr:col>116</xdr:col>
      <xdr:colOff>63500</xdr:colOff>
      <xdr:row>107</xdr:row>
      <xdr:rowOff>32308</xdr:rowOff>
    </xdr:to>
    <xdr:cxnSp macro="">
      <xdr:nvCxnSpPr>
        <xdr:cNvPr id="807" name="直線コネクタ 806">
          <a:extLst>
            <a:ext uri="{FF2B5EF4-FFF2-40B4-BE49-F238E27FC236}">
              <a16:creationId xmlns:a16="http://schemas.microsoft.com/office/drawing/2014/main" id="{38F5F2CC-DE28-4BD7-B6A7-C62ADC0E2972}"/>
            </a:ext>
          </a:extLst>
        </xdr:cNvPr>
        <xdr:cNvCxnSpPr/>
      </xdr:nvCxnSpPr>
      <xdr:spPr>
        <a:xfrm flipV="1">
          <a:off x="18778220" y="17964759"/>
          <a:ext cx="7315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08" name="楕円 807">
          <a:extLst>
            <a:ext uri="{FF2B5EF4-FFF2-40B4-BE49-F238E27FC236}">
              <a16:creationId xmlns:a16="http://schemas.microsoft.com/office/drawing/2014/main" id="{460F0E78-E871-4937-BC80-85159D7530C9}"/>
            </a:ext>
          </a:extLst>
        </xdr:cNvPr>
        <xdr:cNvSpPr/>
      </xdr:nvSpPr>
      <xdr:spPr>
        <a:xfrm>
          <a:off x="17937480" y="17936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32308</xdr:rowOff>
    </xdr:from>
    <xdr:to>
      <xdr:col>111</xdr:col>
      <xdr:colOff>177800</xdr:colOff>
      <xdr:row>107</xdr:row>
      <xdr:rowOff>46482</xdr:rowOff>
    </xdr:to>
    <xdr:cxnSp macro="">
      <xdr:nvCxnSpPr>
        <xdr:cNvPr id="809" name="直線コネクタ 808">
          <a:extLst>
            <a:ext uri="{FF2B5EF4-FFF2-40B4-BE49-F238E27FC236}">
              <a16:creationId xmlns:a16="http://schemas.microsoft.com/office/drawing/2014/main" id="{7B7FFA0D-6E7E-4AA9-B612-4621A0D7021D}"/>
            </a:ext>
          </a:extLst>
        </xdr:cNvPr>
        <xdr:cNvCxnSpPr/>
      </xdr:nvCxnSpPr>
      <xdr:spPr>
        <a:xfrm flipV="1">
          <a:off x="17988280" y="17969788"/>
          <a:ext cx="78994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168960</xdr:rowOff>
    </xdr:from>
    <xdr:to>
      <xdr:col>102</xdr:col>
      <xdr:colOff>165100</xdr:colOff>
      <xdr:row>107</xdr:row>
      <xdr:rowOff>99110</xdr:rowOff>
    </xdr:to>
    <xdr:sp macro="" textlink="">
      <xdr:nvSpPr>
        <xdr:cNvPr id="810" name="楕円 809">
          <a:extLst>
            <a:ext uri="{FF2B5EF4-FFF2-40B4-BE49-F238E27FC236}">
              <a16:creationId xmlns:a16="http://schemas.microsoft.com/office/drawing/2014/main" id="{874BAF8D-1601-45F7-8643-81BBC5D9CC85}"/>
            </a:ext>
          </a:extLst>
        </xdr:cNvPr>
        <xdr:cNvSpPr/>
      </xdr:nvSpPr>
      <xdr:spPr>
        <a:xfrm>
          <a:off x="17162780" y="17938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48310</xdr:rowOff>
    </xdr:to>
    <xdr:cxnSp macro="">
      <xdr:nvCxnSpPr>
        <xdr:cNvPr id="811" name="直線コネクタ 810">
          <a:extLst>
            <a:ext uri="{FF2B5EF4-FFF2-40B4-BE49-F238E27FC236}">
              <a16:creationId xmlns:a16="http://schemas.microsoft.com/office/drawing/2014/main" id="{78155694-DDD8-490E-BD0D-D5097DA6FD1F}"/>
            </a:ext>
          </a:extLst>
        </xdr:cNvPr>
        <xdr:cNvCxnSpPr/>
      </xdr:nvCxnSpPr>
      <xdr:spPr>
        <a:xfrm flipV="1">
          <a:off x="17213580" y="17983962"/>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12" name="楕円 811">
          <a:extLst>
            <a:ext uri="{FF2B5EF4-FFF2-40B4-BE49-F238E27FC236}">
              <a16:creationId xmlns:a16="http://schemas.microsoft.com/office/drawing/2014/main" id="{CA6CCAC1-EFEF-43FC-BEB7-539B80076204}"/>
            </a:ext>
          </a:extLst>
        </xdr:cNvPr>
        <xdr:cNvSpPr/>
      </xdr:nvSpPr>
      <xdr:spPr>
        <a:xfrm>
          <a:off x="16388080" y="1793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48310</xdr:rowOff>
    </xdr:from>
    <xdr:to>
      <xdr:col>102</xdr:col>
      <xdr:colOff>114300</xdr:colOff>
      <xdr:row>107</xdr:row>
      <xdr:rowOff>51054</xdr:rowOff>
    </xdr:to>
    <xdr:cxnSp macro="">
      <xdr:nvCxnSpPr>
        <xdr:cNvPr id="813" name="直線コネクタ 812">
          <a:extLst>
            <a:ext uri="{FF2B5EF4-FFF2-40B4-BE49-F238E27FC236}">
              <a16:creationId xmlns:a16="http://schemas.microsoft.com/office/drawing/2014/main" id="{0A915AB5-171E-4D6B-A33D-E0B212FD9061}"/>
            </a:ext>
          </a:extLst>
        </xdr:cNvPr>
        <xdr:cNvCxnSpPr/>
      </xdr:nvCxnSpPr>
      <xdr:spPr>
        <a:xfrm flipV="1">
          <a:off x="16431260" y="17985790"/>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74235</xdr:rowOff>
    </xdr:from>
    <xdr:ext cx="469744" cy="259045"/>
    <xdr:sp macro="" textlink="">
      <xdr:nvSpPr>
        <xdr:cNvPr id="814" name="n_1mainValue【庁舎】&#10;一人当たり面積">
          <a:extLst>
            <a:ext uri="{FF2B5EF4-FFF2-40B4-BE49-F238E27FC236}">
              <a16:creationId xmlns:a16="http://schemas.microsoft.com/office/drawing/2014/main" id="{BCE273E5-FC83-4F35-B8A7-DC0BA9B61A27}"/>
            </a:ext>
          </a:extLst>
        </xdr:cNvPr>
        <xdr:cNvSpPr txBox="1"/>
      </xdr:nvSpPr>
      <xdr:spPr>
        <a:xfrm>
          <a:off x="18561127" y="180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815" name="n_2mainValue【庁舎】&#10;一人当たり面積">
          <a:extLst>
            <a:ext uri="{FF2B5EF4-FFF2-40B4-BE49-F238E27FC236}">
              <a16:creationId xmlns:a16="http://schemas.microsoft.com/office/drawing/2014/main" id="{C73C4C89-343C-47A5-841F-41628FC72718}"/>
            </a:ext>
          </a:extLst>
        </xdr:cNvPr>
        <xdr:cNvSpPr txBox="1"/>
      </xdr:nvSpPr>
      <xdr:spPr>
        <a:xfrm>
          <a:off x="1777626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90237</xdr:rowOff>
    </xdr:from>
    <xdr:ext cx="469744" cy="259045"/>
    <xdr:sp macro="" textlink="">
      <xdr:nvSpPr>
        <xdr:cNvPr id="816" name="n_3mainValue【庁舎】&#10;一人当たり面積">
          <a:extLst>
            <a:ext uri="{FF2B5EF4-FFF2-40B4-BE49-F238E27FC236}">
              <a16:creationId xmlns:a16="http://schemas.microsoft.com/office/drawing/2014/main" id="{93C4E655-FA32-4A77-88D1-6F242936A365}"/>
            </a:ext>
          </a:extLst>
        </xdr:cNvPr>
        <xdr:cNvSpPr txBox="1"/>
      </xdr:nvSpPr>
      <xdr:spPr>
        <a:xfrm>
          <a:off x="17001567" y="180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817" name="n_4mainValue【庁舎】&#10;一人当たり面積">
          <a:extLst>
            <a:ext uri="{FF2B5EF4-FFF2-40B4-BE49-F238E27FC236}">
              <a16:creationId xmlns:a16="http://schemas.microsoft.com/office/drawing/2014/main" id="{D0AB491F-B56B-4B96-80DB-A1ECDA889B1D}"/>
            </a:ext>
          </a:extLst>
        </xdr:cNvPr>
        <xdr:cNvSpPr txBox="1"/>
      </xdr:nvSpPr>
      <xdr:spPr>
        <a:xfrm>
          <a:off x="16226867" y="180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A018F941-A39D-41CC-9EE2-FEC232D63B7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7CA97126-28C7-4962-8457-D6250E6EEC4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43F73EC1-F352-4805-BB98-C8F60625880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体育館・プールの減価償却率は類似団体、沖縄平均を下回っているが、それ以外の施設については、類似団体、沖縄平均を上回っており施設によっては全国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％となっており、その他の施設類型も含め減価償却を終えている資産については統廃合等も含めて今後の運用管理を早急に検討する必要がある。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618_&#20037;&#31859;&#23798;&#30010;_2022(2&#22238;&#30446;)(&#35576;&#20117;&#20250;&#35336;&#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3.1</v>
          </cell>
          <cell r="BX51">
            <v>0.1</v>
          </cell>
          <cell r="CF51">
            <v>13.6</v>
          </cell>
        </row>
        <row r="53">
          <cell r="BP53">
            <v>57.7</v>
          </cell>
          <cell r="BX53">
            <v>59</v>
          </cell>
          <cell r="CF53">
            <v>59.3</v>
          </cell>
          <cell r="CN53">
            <v>63</v>
          </cell>
          <cell r="CV53">
            <v>64</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cell r="BP73">
            <v>3.1</v>
          </cell>
          <cell r="BX73">
            <v>0.1</v>
          </cell>
          <cell r="CF73">
            <v>13.6</v>
          </cell>
        </row>
        <row r="75">
          <cell r="BP75">
            <v>6.8</v>
          </cell>
          <cell r="BX75">
            <v>6.2</v>
          </cell>
          <cell r="CF75">
            <v>5.6</v>
          </cell>
          <cell r="CN75">
            <v>5.0999999999999996</v>
          </cell>
          <cell r="CV75">
            <v>4.8</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9134366</v>
      </c>
      <c r="BO4" s="415"/>
      <c r="BP4" s="415"/>
      <c r="BQ4" s="415"/>
      <c r="BR4" s="415"/>
      <c r="BS4" s="415"/>
      <c r="BT4" s="415"/>
      <c r="BU4" s="416"/>
      <c r="BV4" s="414">
        <v>9429896</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10.6</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8664485</v>
      </c>
      <c r="BO5" s="420"/>
      <c r="BP5" s="420"/>
      <c r="BQ5" s="420"/>
      <c r="BR5" s="420"/>
      <c r="BS5" s="420"/>
      <c r="BT5" s="420"/>
      <c r="BU5" s="421"/>
      <c r="BV5" s="419">
        <v>8920392</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88.3</v>
      </c>
      <c r="CU5" s="390"/>
      <c r="CV5" s="390"/>
      <c r="CW5" s="390"/>
      <c r="CX5" s="390"/>
      <c r="CY5" s="390"/>
      <c r="CZ5" s="390"/>
      <c r="DA5" s="391"/>
      <c r="DB5" s="389">
        <v>83.7</v>
      </c>
      <c r="DC5" s="390"/>
      <c r="DD5" s="390"/>
      <c r="DE5" s="390"/>
      <c r="DF5" s="390"/>
      <c r="DG5" s="390"/>
      <c r="DH5" s="390"/>
      <c r="DI5" s="391"/>
    </row>
    <row r="6" spans="1:119" ht="18.75" customHeight="1" x14ac:dyDescent="0.2">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469881</v>
      </c>
      <c r="BO6" s="420"/>
      <c r="BP6" s="420"/>
      <c r="BQ6" s="420"/>
      <c r="BR6" s="420"/>
      <c r="BS6" s="420"/>
      <c r="BT6" s="420"/>
      <c r="BU6" s="421"/>
      <c r="BV6" s="419">
        <v>509504</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89.1</v>
      </c>
      <c r="CU6" s="563"/>
      <c r="CV6" s="563"/>
      <c r="CW6" s="563"/>
      <c r="CX6" s="563"/>
      <c r="CY6" s="563"/>
      <c r="CZ6" s="563"/>
      <c r="DA6" s="564"/>
      <c r="DB6" s="562">
        <v>86.4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98</v>
      </c>
      <c r="AV7" s="467"/>
      <c r="AW7" s="467"/>
      <c r="AX7" s="467"/>
      <c r="AY7" s="399" t="s">
        <v>110</v>
      </c>
      <c r="AZ7" s="400"/>
      <c r="BA7" s="400"/>
      <c r="BB7" s="400"/>
      <c r="BC7" s="400"/>
      <c r="BD7" s="400"/>
      <c r="BE7" s="400"/>
      <c r="BF7" s="400"/>
      <c r="BG7" s="400"/>
      <c r="BH7" s="400"/>
      <c r="BI7" s="400"/>
      <c r="BJ7" s="400"/>
      <c r="BK7" s="400"/>
      <c r="BL7" s="400"/>
      <c r="BM7" s="401"/>
      <c r="BN7" s="419">
        <v>115495</v>
      </c>
      <c r="BO7" s="420"/>
      <c r="BP7" s="420"/>
      <c r="BQ7" s="420"/>
      <c r="BR7" s="420"/>
      <c r="BS7" s="420"/>
      <c r="BT7" s="420"/>
      <c r="BU7" s="421"/>
      <c r="BV7" s="419">
        <v>62652</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4140242</v>
      </c>
      <c r="CU7" s="420"/>
      <c r="CV7" s="420"/>
      <c r="CW7" s="420"/>
      <c r="CX7" s="420"/>
      <c r="CY7" s="420"/>
      <c r="CZ7" s="420"/>
      <c r="DA7" s="421"/>
      <c r="DB7" s="419">
        <v>4232345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354386</v>
      </c>
      <c r="BO8" s="420"/>
      <c r="BP8" s="420"/>
      <c r="BQ8" s="420"/>
      <c r="BR8" s="420"/>
      <c r="BS8" s="420"/>
      <c r="BT8" s="420"/>
      <c r="BU8" s="421"/>
      <c r="BV8" s="419">
        <v>446852</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0.19</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116</v>
      </c>
      <c r="C9" s="552"/>
      <c r="D9" s="552"/>
      <c r="E9" s="552"/>
      <c r="F9" s="552"/>
      <c r="G9" s="552"/>
      <c r="H9" s="552"/>
      <c r="I9" s="552"/>
      <c r="J9" s="552"/>
      <c r="K9" s="472"/>
      <c r="L9" s="553" t="s">
        <v>117</v>
      </c>
      <c r="M9" s="554"/>
      <c r="N9" s="554"/>
      <c r="O9" s="554"/>
      <c r="P9" s="554"/>
      <c r="Q9" s="555"/>
      <c r="R9" s="556">
        <v>7192</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98</v>
      </c>
      <c r="AV9" s="467"/>
      <c r="AW9" s="467"/>
      <c r="AX9" s="467"/>
      <c r="AY9" s="399" t="s">
        <v>120</v>
      </c>
      <c r="AZ9" s="400"/>
      <c r="BA9" s="400"/>
      <c r="BB9" s="400"/>
      <c r="BC9" s="400"/>
      <c r="BD9" s="400"/>
      <c r="BE9" s="400"/>
      <c r="BF9" s="400"/>
      <c r="BG9" s="400"/>
      <c r="BH9" s="400"/>
      <c r="BI9" s="400"/>
      <c r="BJ9" s="400"/>
      <c r="BK9" s="400"/>
      <c r="BL9" s="400"/>
      <c r="BM9" s="401"/>
      <c r="BN9" s="419">
        <v>-92466</v>
      </c>
      <c r="BO9" s="420"/>
      <c r="BP9" s="420"/>
      <c r="BQ9" s="420"/>
      <c r="BR9" s="420"/>
      <c r="BS9" s="420"/>
      <c r="BT9" s="420"/>
      <c r="BU9" s="421"/>
      <c r="BV9" s="419">
        <v>-211915</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12.2</v>
      </c>
      <c r="CU9" s="390"/>
      <c r="CV9" s="390"/>
      <c r="CW9" s="390"/>
      <c r="CX9" s="390"/>
      <c r="CY9" s="390"/>
      <c r="CZ9" s="390"/>
      <c r="DA9" s="391"/>
      <c r="DB9" s="389">
        <v>10.8</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122</v>
      </c>
      <c r="M10" s="393"/>
      <c r="N10" s="393"/>
      <c r="O10" s="393"/>
      <c r="P10" s="393"/>
      <c r="Q10" s="394"/>
      <c r="R10" s="395">
        <v>7755</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461024</v>
      </c>
      <c r="BO10" s="420"/>
      <c r="BP10" s="420"/>
      <c r="BQ10" s="420"/>
      <c r="BR10" s="420"/>
      <c r="BS10" s="420"/>
      <c r="BT10" s="420"/>
      <c r="BU10" s="421"/>
      <c r="BV10" s="419">
        <v>1144613</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98</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7413</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113</v>
      </c>
      <c r="AV12" s="467"/>
      <c r="AW12" s="467"/>
      <c r="AX12" s="467"/>
      <c r="AY12" s="399" t="s">
        <v>139</v>
      </c>
      <c r="AZ12" s="400"/>
      <c r="BA12" s="400"/>
      <c r="BB12" s="400"/>
      <c r="BC12" s="400"/>
      <c r="BD12" s="400"/>
      <c r="BE12" s="400"/>
      <c r="BF12" s="400"/>
      <c r="BG12" s="400"/>
      <c r="BH12" s="400"/>
      <c r="BI12" s="400"/>
      <c r="BJ12" s="400"/>
      <c r="BK12" s="400"/>
      <c r="BL12" s="400"/>
      <c r="BM12" s="401"/>
      <c r="BN12" s="419">
        <v>271321</v>
      </c>
      <c r="BO12" s="420"/>
      <c r="BP12" s="420"/>
      <c r="BQ12" s="420"/>
      <c r="BR12" s="420"/>
      <c r="BS12" s="420"/>
      <c r="BT12" s="420"/>
      <c r="BU12" s="421"/>
      <c r="BV12" s="419">
        <v>167879</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142</v>
      </c>
      <c r="N13" s="510"/>
      <c r="O13" s="510"/>
      <c r="P13" s="510"/>
      <c r="Q13" s="511"/>
      <c r="R13" s="512">
        <v>7351</v>
      </c>
      <c r="S13" s="513"/>
      <c r="T13" s="513"/>
      <c r="U13" s="513"/>
      <c r="V13" s="514"/>
      <c r="W13" s="500" t="s">
        <v>143</v>
      </c>
      <c r="X13" s="442"/>
      <c r="Y13" s="442"/>
      <c r="Z13" s="442"/>
      <c r="AA13" s="442"/>
      <c r="AB13" s="443"/>
      <c r="AC13" s="395">
        <v>834</v>
      </c>
      <c r="AD13" s="396"/>
      <c r="AE13" s="396"/>
      <c r="AF13" s="396"/>
      <c r="AG13" s="397"/>
      <c r="AH13" s="395">
        <v>1057</v>
      </c>
      <c r="AI13" s="396"/>
      <c r="AJ13" s="396"/>
      <c r="AK13" s="396"/>
      <c r="AL13" s="398"/>
      <c r="AM13" s="478" t="s">
        <v>144</v>
      </c>
      <c r="AN13" s="393"/>
      <c r="AO13" s="393"/>
      <c r="AP13" s="393"/>
      <c r="AQ13" s="393"/>
      <c r="AR13" s="393"/>
      <c r="AS13" s="393"/>
      <c r="AT13" s="394"/>
      <c r="AU13" s="466" t="s">
        <v>145</v>
      </c>
      <c r="AV13" s="467"/>
      <c r="AW13" s="467"/>
      <c r="AX13" s="467"/>
      <c r="AY13" s="399" t="s">
        <v>146</v>
      </c>
      <c r="AZ13" s="400"/>
      <c r="BA13" s="400"/>
      <c r="BB13" s="400"/>
      <c r="BC13" s="400"/>
      <c r="BD13" s="400"/>
      <c r="BE13" s="400"/>
      <c r="BF13" s="400"/>
      <c r="BG13" s="400"/>
      <c r="BH13" s="400"/>
      <c r="BI13" s="400"/>
      <c r="BJ13" s="400"/>
      <c r="BK13" s="400"/>
      <c r="BL13" s="400"/>
      <c r="BM13" s="401"/>
      <c r="BN13" s="419">
        <v>97237</v>
      </c>
      <c r="BO13" s="420"/>
      <c r="BP13" s="420"/>
      <c r="BQ13" s="420"/>
      <c r="BR13" s="420"/>
      <c r="BS13" s="420"/>
      <c r="BT13" s="420"/>
      <c r="BU13" s="421"/>
      <c r="BV13" s="419">
        <v>764819</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4.8</v>
      </c>
      <c r="CU13" s="390"/>
      <c r="CV13" s="390"/>
      <c r="CW13" s="390"/>
      <c r="CX13" s="390"/>
      <c r="CY13" s="390"/>
      <c r="CZ13" s="390"/>
      <c r="DA13" s="391"/>
      <c r="DB13" s="389">
        <v>5.0999999999999996</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148</v>
      </c>
      <c r="M14" s="546"/>
      <c r="N14" s="546"/>
      <c r="O14" s="546"/>
      <c r="P14" s="546"/>
      <c r="Q14" s="547"/>
      <c r="R14" s="512">
        <v>7585</v>
      </c>
      <c r="S14" s="513"/>
      <c r="T14" s="513"/>
      <c r="U14" s="513"/>
      <c r="V14" s="514"/>
      <c r="W14" s="515"/>
      <c r="X14" s="445"/>
      <c r="Y14" s="445"/>
      <c r="Z14" s="445"/>
      <c r="AA14" s="445"/>
      <c r="AB14" s="446"/>
      <c r="AC14" s="505">
        <v>24.6</v>
      </c>
      <c r="AD14" s="506"/>
      <c r="AE14" s="506"/>
      <c r="AF14" s="506"/>
      <c r="AG14" s="507"/>
      <c r="AH14" s="505">
        <v>27.1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t="s">
        <v>133</v>
      </c>
      <c r="CU14" s="517"/>
      <c r="CV14" s="517"/>
      <c r="CW14" s="517"/>
      <c r="CX14" s="517"/>
      <c r="CY14" s="517"/>
      <c r="CZ14" s="517"/>
      <c r="DA14" s="518"/>
      <c r="DB14" s="516" t="s">
        <v>141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142</v>
      </c>
      <c r="N15" s="510"/>
      <c r="O15" s="510"/>
      <c r="P15" s="510"/>
      <c r="Q15" s="511"/>
      <c r="R15" s="512">
        <v>7538</v>
      </c>
      <c r="S15" s="513"/>
      <c r="T15" s="513"/>
      <c r="U15" s="513"/>
      <c r="V15" s="514"/>
      <c r="W15" s="500" t="s">
        <v>150</v>
      </c>
      <c r="X15" s="442"/>
      <c r="Y15" s="442"/>
      <c r="Z15" s="442"/>
      <c r="AA15" s="442"/>
      <c r="AB15" s="443"/>
      <c r="AC15" s="395">
        <v>488</v>
      </c>
      <c r="AD15" s="396"/>
      <c r="AE15" s="396"/>
      <c r="AF15" s="396"/>
      <c r="AG15" s="397"/>
      <c r="AH15" s="395">
        <v>578</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731954</v>
      </c>
      <c r="BO15" s="415"/>
      <c r="BP15" s="415"/>
      <c r="BQ15" s="415"/>
      <c r="BR15" s="415"/>
      <c r="BS15" s="415"/>
      <c r="BT15" s="415"/>
      <c r="BU15" s="416"/>
      <c r="BV15" s="414">
        <v>726652</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14.4</v>
      </c>
      <c r="AD16" s="506"/>
      <c r="AE16" s="506"/>
      <c r="AF16" s="506"/>
      <c r="AG16" s="507"/>
      <c r="AH16" s="505">
        <v>14.8</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3929562</v>
      </c>
      <c r="BO16" s="420"/>
      <c r="BP16" s="420"/>
      <c r="BQ16" s="420"/>
      <c r="BR16" s="420"/>
      <c r="BS16" s="420"/>
      <c r="BT16" s="420"/>
      <c r="BU16" s="421"/>
      <c r="BV16" s="419">
        <v>3918877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2069</v>
      </c>
      <c r="AD17" s="396"/>
      <c r="AE17" s="396"/>
      <c r="AF17" s="396"/>
      <c r="AG17" s="397"/>
      <c r="AH17" s="395">
        <v>2268</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906935</v>
      </c>
      <c r="BO17" s="420"/>
      <c r="BP17" s="420"/>
      <c r="BQ17" s="420"/>
      <c r="BR17" s="420"/>
      <c r="BS17" s="420"/>
      <c r="BT17" s="420"/>
      <c r="BU17" s="421"/>
      <c r="BV17" s="419">
        <v>903955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160</v>
      </c>
      <c r="C18" s="472"/>
      <c r="D18" s="472"/>
      <c r="E18" s="473"/>
      <c r="F18" s="473"/>
      <c r="G18" s="473"/>
      <c r="H18" s="473"/>
      <c r="I18" s="473"/>
      <c r="J18" s="473"/>
      <c r="K18" s="473"/>
      <c r="L18" s="474">
        <v>63.65</v>
      </c>
      <c r="M18" s="474"/>
      <c r="N18" s="474"/>
      <c r="O18" s="474"/>
      <c r="P18" s="474"/>
      <c r="Q18" s="474"/>
      <c r="R18" s="475"/>
      <c r="S18" s="475"/>
      <c r="T18" s="475"/>
      <c r="U18" s="475"/>
      <c r="V18" s="476"/>
      <c r="W18" s="490"/>
      <c r="X18" s="491"/>
      <c r="Y18" s="491"/>
      <c r="Z18" s="491"/>
      <c r="AA18" s="491"/>
      <c r="AB18" s="501"/>
      <c r="AC18" s="383">
        <v>61</v>
      </c>
      <c r="AD18" s="384"/>
      <c r="AE18" s="384"/>
      <c r="AF18" s="384"/>
      <c r="AG18" s="477"/>
      <c r="AH18" s="383">
        <v>58.1</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3689198</v>
      </c>
      <c r="BO18" s="420"/>
      <c r="BP18" s="420"/>
      <c r="BQ18" s="420"/>
      <c r="BR18" s="420"/>
      <c r="BS18" s="420"/>
      <c r="BT18" s="420"/>
      <c r="BU18" s="421"/>
      <c r="BV18" s="419">
        <v>3583991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162</v>
      </c>
      <c r="C19" s="472"/>
      <c r="D19" s="472"/>
      <c r="E19" s="473"/>
      <c r="F19" s="473"/>
      <c r="G19" s="473"/>
      <c r="H19" s="473"/>
      <c r="I19" s="473"/>
      <c r="J19" s="473"/>
      <c r="K19" s="473"/>
      <c r="L19" s="479">
        <v>113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5519475</v>
      </c>
      <c r="BO19" s="420"/>
      <c r="BP19" s="420"/>
      <c r="BQ19" s="420"/>
      <c r="BR19" s="420"/>
      <c r="BS19" s="420"/>
      <c r="BT19" s="420"/>
      <c r="BU19" s="421"/>
      <c r="BV19" s="419">
        <v>6219172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164</v>
      </c>
      <c r="C20" s="472"/>
      <c r="D20" s="472"/>
      <c r="E20" s="473"/>
      <c r="F20" s="473"/>
      <c r="G20" s="473"/>
      <c r="H20" s="473"/>
      <c r="I20" s="473"/>
      <c r="J20" s="473"/>
      <c r="K20" s="473"/>
      <c r="L20" s="479">
        <v>3338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6047472</v>
      </c>
      <c r="BO22" s="415"/>
      <c r="BP22" s="415"/>
      <c r="BQ22" s="415"/>
      <c r="BR22" s="415"/>
      <c r="BS22" s="415"/>
      <c r="BT22" s="415"/>
      <c r="BU22" s="416"/>
      <c r="BV22" s="414">
        <v>6230552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5404213</v>
      </c>
      <c r="BO23" s="420"/>
      <c r="BP23" s="420"/>
      <c r="BQ23" s="420"/>
      <c r="BR23" s="420"/>
      <c r="BS23" s="420"/>
      <c r="BT23" s="420"/>
      <c r="BU23" s="421"/>
      <c r="BV23" s="419">
        <v>5548289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174</v>
      </c>
      <c r="F24" s="393"/>
      <c r="G24" s="393"/>
      <c r="H24" s="393"/>
      <c r="I24" s="393"/>
      <c r="J24" s="393"/>
      <c r="K24" s="394"/>
      <c r="L24" s="395">
        <v>1</v>
      </c>
      <c r="M24" s="396"/>
      <c r="N24" s="396"/>
      <c r="O24" s="396"/>
      <c r="P24" s="397"/>
      <c r="Q24" s="395">
        <v>7080</v>
      </c>
      <c r="R24" s="396"/>
      <c r="S24" s="396"/>
      <c r="T24" s="396"/>
      <c r="U24" s="396"/>
      <c r="V24" s="397"/>
      <c r="W24" s="454"/>
      <c r="X24" s="436"/>
      <c r="Y24" s="437"/>
      <c r="Z24" s="392" t="s">
        <v>175</v>
      </c>
      <c r="AA24" s="393"/>
      <c r="AB24" s="393"/>
      <c r="AC24" s="393"/>
      <c r="AD24" s="393"/>
      <c r="AE24" s="393"/>
      <c r="AF24" s="393"/>
      <c r="AG24" s="394"/>
      <c r="AH24" s="395">
        <v>159</v>
      </c>
      <c r="AI24" s="396"/>
      <c r="AJ24" s="396"/>
      <c r="AK24" s="396"/>
      <c r="AL24" s="397"/>
      <c r="AM24" s="395">
        <v>458556</v>
      </c>
      <c r="AN24" s="396"/>
      <c r="AO24" s="396"/>
      <c r="AP24" s="396"/>
      <c r="AQ24" s="396"/>
      <c r="AR24" s="397"/>
      <c r="AS24" s="395">
        <v>2884</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4031846</v>
      </c>
      <c r="BO24" s="420"/>
      <c r="BP24" s="420"/>
      <c r="BQ24" s="420"/>
      <c r="BR24" s="420"/>
      <c r="BS24" s="420"/>
      <c r="BT24" s="420"/>
      <c r="BU24" s="421"/>
      <c r="BV24" s="419">
        <v>4020226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177</v>
      </c>
      <c r="F25" s="393"/>
      <c r="G25" s="393"/>
      <c r="H25" s="393"/>
      <c r="I25" s="393"/>
      <c r="J25" s="393"/>
      <c r="K25" s="394"/>
      <c r="L25" s="395">
        <v>1</v>
      </c>
      <c r="M25" s="396"/>
      <c r="N25" s="396"/>
      <c r="O25" s="396"/>
      <c r="P25" s="397"/>
      <c r="Q25" s="395">
        <v>5790</v>
      </c>
      <c r="R25" s="396"/>
      <c r="S25" s="396"/>
      <c r="T25" s="396"/>
      <c r="U25" s="396"/>
      <c r="V25" s="397"/>
      <c r="W25" s="454"/>
      <c r="X25" s="436"/>
      <c r="Y25" s="437"/>
      <c r="Z25" s="392" t="s">
        <v>178</v>
      </c>
      <c r="AA25" s="393"/>
      <c r="AB25" s="393"/>
      <c r="AC25" s="393"/>
      <c r="AD25" s="393"/>
      <c r="AE25" s="393"/>
      <c r="AF25" s="393"/>
      <c r="AG25" s="394"/>
      <c r="AH25" s="395">
        <v>29</v>
      </c>
      <c r="AI25" s="396"/>
      <c r="AJ25" s="396"/>
      <c r="AK25" s="396"/>
      <c r="AL25" s="397"/>
      <c r="AM25" s="395">
        <v>85956</v>
      </c>
      <c r="AN25" s="396"/>
      <c r="AO25" s="396"/>
      <c r="AP25" s="396"/>
      <c r="AQ25" s="396"/>
      <c r="AR25" s="397"/>
      <c r="AS25" s="395">
        <v>2964</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5191317</v>
      </c>
      <c r="BO25" s="415"/>
      <c r="BP25" s="415"/>
      <c r="BQ25" s="415"/>
      <c r="BR25" s="415"/>
      <c r="BS25" s="415"/>
      <c r="BT25" s="415"/>
      <c r="BU25" s="416"/>
      <c r="BV25" s="414">
        <v>35300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180</v>
      </c>
      <c r="F26" s="393"/>
      <c r="G26" s="393"/>
      <c r="H26" s="393"/>
      <c r="I26" s="393"/>
      <c r="J26" s="393"/>
      <c r="K26" s="394"/>
      <c r="L26" s="395">
        <v>1</v>
      </c>
      <c r="M26" s="396"/>
      <c r="N26" s="396"/>
      <c r="O26" s="396"/>
      <c r="P26" s="397"/>
      <c r="Q26" s="395">
        <v>5370</v>
      </c>
      <c r="R26" s="396"/>
      <c r="S26" s="396"/>
      <c r="T26" s="396"/>
      <c r="U26" s="396"/>
      <c r="V26" s="397"/>
      <c r="W26" s="454"/>
      <c r="X26" s="436"/>
      <c r="Y26" s="437"/>
      <c r="Z26" s="392" t="s">
        <v>181</v>
      </c>
      <c r="AA26" s="430"/>
      <c r="AB26" s="430"/>
      <c r="AC26" s="430"/>
      <c r="AD26" s="430"/>
      <c r="AE26" s="430"/>
      <c r="AF26" s="430"/>
      <c r="AG26" s="431"/>
      <c r="AH26" s="395">
        <v>5</v>
      </c>
      <c r="AI26" s="396"/>
      <c r="AJ26" s="396"/>
      <c r="AK26" s="396"/>
      <c r="AL26" s="397"/>
      <c r="AM26" s="395">
        <v>15215</v>
      </c>
      <c r="AN26" s="396"/>
      <c r="AO26" s="396"/>
      <c r="AP26" s="396"/>
      <c r="AQ26" s="396"/>
      <c r="AR26" s="397"/>
      <c r="AS26" s="395">
        <v>3043</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183</v>
      </c>
      <c r="F27" s="393"/>
      <c r="G27" s="393"/>
      <c r="H27" s="393"/>
      <c r="I27" s="393"/>
      <c r="J27" s="393"/>
      <c r="K27" s="394"/>
      <c r="L27" s="395">
        <v>1</v>
      </c>
      <c r="M27" s="396"/>
      <c r="N27" s="396"/>
      <c r="O27" s="396"/>
      <c r="P27" s="397"/>
      <c r="Q27" s="395">
        <v>2640</v>
      </c>
      <c r="R27" s="396"/>
      <c r="S27" s="396"/>
      <c r="T27" s="396"/>
      <c r="U27" s="396"/>
      <c r="V27" s="397"/>
      <c r="W27" s="454"/>
      <c r="X27" s="436"/>
      <c r="Y27" s="437"/>
      <c r="Z27" s="392" t="s">
        <v>184</v>
      </c>
      <c r="AA27" s="393"/>
      <c r="AB27" s="393"/>
      <c r="AC27" s="393"/>
      <c r="AD27" s="393"/>
      <c r="AE27" s="393"/>
      <c r="AF27" s="393"/>
      <c r="AG27" s="394"/>
      <c r="AH27" s="395">
        <v>6</v>
      </c>
      <c r="AI27" s="396"/>
      <c r="AJ27" s="396"/>
      <c r="AK27" s="396"/>
      <c r="AL27" s="397"/>
      <c r="AM27" s="395">
        <v>18478</v>
      </c>
      <c r="AN27" s="396"/>
      <c r="AO27" s="396"/>
      <c r="AP27" s="396"/>
      <c r="AQ27" s="396"/>
      <c r="AR27" s="397"/>
      <c r="AS27" s="395">
        <v>3080</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193798</v>
      </c>
      <c r="BO27" s="423"/>
      <c r="BP27" s="423"/>
      <c r="BQ27" s="423"/>
      <c r="BR27" s="423"/>
      <c r="BS27" s="423"/>
      <c r="BT27" s="423"/>
      <c r="BU27" s="424"/>
      <c r="BV27" s="422">
        <v>183056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186</v>
      </c>
      <c r="F28" s="393"/>
      <c r="G28" s="393"/>
      <c r="H28" s="393"/>
      <c r="I28" s="393"/>
      <c r="J28" s="393"/>
      <c r="K28" s="394"/>
      <c r="L28" s="395">
        <v>1</v>
      </c>
      <c r="M28" s="396"/>
      <c r="N28" s="396"/>
      <c r="O28" s="396"/>
      <c r="P28" s="397"/>
      <c r="Q28" s="395">
        <v>2190</v>
      </c>
      <c r="R28" s="396"/>
      <c r="S28" s="396"/>
      <c r="T28" s="396"/>
      <c r="U28" s="396"/>
      <c r="V28" s="397"/>
      <c r="W28" s="454"/>
      <c r="X28" s="436"/>
      <c r="Y28" s="437"/>
      <c r="Z28" s="392" t="s">
        <v>187</v>
      </c>
      <c r="AA28" s="393"/>
      <c r="AB28" s="393"/>
      <c r="AC28" s="393"/>
      <c r="AD28" s="393"/>
      <c r="AE28" s="393"/>
      <c r="AF28" s="393"/>
      <c r="AG28" s="394"/>
      <c r="AH28" s="395" t="s">
        <v>132</v>
      </c>
      <c r="AI28" s="396"/>
      <c r="AJ28" s="396"/>
      <c r="AK28" s="396"/>
      <c r="AL28" s="397"/>
      <c r="AM28" s="395" t="s">
        <v>132</v>
      </c>
      <c r="AN28" s="396"/>
      <c r="AO28" s="396"/>
      <c r="AP28" s="396"/>
      <c r="AQ28" s="396"/>
      <c r="AR28" s="397"/>
      <c r="AS28" s="395" t="s">
        <v>132</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2844402</v>
      </c>
      <c r="BO28" s="415"/>
      <c r="BP28" s="415"/>
      <c r="BQ28" s="415"/>
      <c r="BR28" s="415"/>
      <c r="BS28" s="415"/>
      <c r="BT28" s="415"/>
      <c r="BU28" s="416"/>
      <c r="BV28" s="414">
        <v>2654699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189</v>
      </c>
      <c r="F29" s="393"/>
      <c r="G29" s="393"/>
      <c r="H29" s="393"/>
      <c r="I29" s="393"/>
      <c r="J29" s="393"/>
      <c r="K29" s="394"/>
      <c r="L29" s="395">
        <v>12</v>
      </c>
      <c r="M29" s="396"/>
      <c r="N29" s="396"/>
      <c r="O29" s="396"/>
      <c r="P29" s="397"/>
      <c r="Q29" s="395">
        <v>2030</v>
      </c>
      <c r="R29" s="396"/>
      <c r="S29" s="396"/>
      <c r="T29" s="396"/>
      <c r="U29" s="396"/>
      <c r="V29" s="397"/>
      <c r="W29" s="455"/>
      <c r="X29" s="456"/>
      <c r="Y29" s="457"/>
      <c r="Z29" s="392" t="s">
        <v>190</v>
      </c>
      <c r="AA29" s="393"/>
      <c r="AB29" s="393"/>
      <c r="AC29" s="393"/>
      <c r="AD29" s="393"/>
      <c r="AE29" s="393"/>
      <c r="AF29" s="393"/>
      <c r="AG29" s="394"/>
      <c r="AH29" s="395">
        <v>165</v>
      </c>
      <c r="AI29" s="396"/>
      <c r="AJ29" s="396"/>
      <c r="AK29" s="396"/>
      <c r="AL29" s="397"/>
      <c r="AM29" s="395">
        <v>477034</v>
      </c>
      <c r="AN29" s="396"/>
      <c r="AO29" s="396"/>
      <c r="AP29" s="396"/>
      <c r="AQ29" s="396"/>
      <c r="AR29" s="397"/>
      <c r="AS29" s="395">
        <v>2891</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59693</v>
      </c>
      <c r="BO29" s="420"/>
      <c r="BP29" s="420"/>
      <c r="BQ29" s="420"/>
      <c r="BR29" s="420"/>
      <c r="BS29" s="420"/>
      <c r="BT29" s="420"/>
      <c r="BU29" s="421"/>
      <c r="BV29" s="419">
        <v>59691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94.6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2095447</v>
      </c>
      <c r="BO30" s="423"/>
      <c r="BP30" s="423"/>
      <c r="BQ30" s="423"/>
      <c r="BR30" s="423"/>
      <c r="BS30" s="423"/>
      <c r="BT30" s="423"/>
      <c r="BU30" s="424"/>
      <c r="BV30" s="422">
        <v>1830750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沖縄県自治会館管理組合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南部広域市町村圏事務組合（一般会計）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南部広域市町村圏事務組合（いなんせ斎苑特別会計）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南部広域市町村圏事務組合（南斎場特別会計）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沖縄県介護保険広域連合（一般会計）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沖縄県介護保険広域連合（特別会計）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沖縄県後期高齢者医療広域連合（特別会計）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沖縄県離島医療組合（一般会計）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3gSCCg1rlbL3ThUH57qJg/kLqs4FG1HL7OTKn4LFCnxyAQitE/h8l9DWPjHc63GyPUhbQ32Y6aRA8e19113Yug==" saltValue="fb+y558yq7O7DOXU5uC4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676215</v>
      </c>
      <c r="S5" s="674"/>
      <c r="T5" s="674"/>
      <c r="U5" s="674"/>
      <c r="V5" s="674"/>
      <c r="W5" s="674"/>
      <c r="X5" s="674"/>
      <c r="Y5" s="702"/>
      <c r="Z5" s="715">
        <v>7.4</v>
      </c>
      <c r="AA5" s="715"/>
      <c r="AB5" s="715"/>
      <c r="AC5" s="715"/>
      <c r="AD5" s="716">
        <v>676215</v>
      </c>
      <c r="AE5" s="716"/>
      <c r="AF5" s="716"/>
      <c r="AG5" s="716"/>
      <c r="AH5" s="716"/>
      <c r="AI5" s="716"/>
      <c r="AJ5" s="716"/>
      <c r="AK5" s="716"/>
      <c r="AL5" s="703">
        <v>16.3</v>
      </c>
      <c r="AM5" s="686"/>
      <c r="AN5" s="686"/>
      <c r="AO5" s="704"/>
      <c r="AP5" s="676" t="s">
        <v>231</v>
      </c>
      <c r="AQ5" s="677"/>
      <c r="AR5" s="677"/>
      <c r="AS5" s="677"/>
      <c r="AT5" s="677"/>
      <c r="AU5" s="677"/>
      <c r="AV5" s="677"/>
      <c r="AW5" s="677"/>
      <c r="AX5" s="677"/>
      <c r="AY5" s="677"/>
      <c r="AZ5" s="677"/>
      <c r="BA5" s="677"/>
      <c r="BB5" s="677"/>
      <c r="BC5" s="677"/>
      <c r="BD5" s="677"/>
      <c r="BE5" s="677"/>
      <c r="BF5" s="678"/>
      <c r="BG5" s="627">
        <v>676215</v>
      </c>
      <c r="BH5" s="628"/>
      <c r="BI5" s="628"/>
      <c r="BJ5" s="628"/>
      <c r="BK5" s="628"/>
      <c r="BL5" s="628"/>
      <c r="BM5" s="628"/>
      <c r="BN5" s="629"/>
      <c r="BO5" s="663">
        <v>100</v>
      </c>
      <c r="BP5" s="663"/>
      <c r="BQ5" s="663"/>
      <c r="BR5" s="663"/>
      <c r="BS5" s="664" t="s">
        <v>232</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224</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2">
      <c r="B6" s="624" t="s">
        <v>236</v>
      </c>
      <c r="C6" s="625"/>
      <c r="D6" s="625"/>
      <c r="E6" s="625"/>
      <c r="F6" s="625"/>
      <c r="G6" s="625"/>
      <c r="H6" s="625"/>
      <c r="I6" s="625"/>
      <c r="J6" s="625"/>
      <c r="K6" s="625"/>
      <c r="L6" s="625"/>
      <c r="M6" s="625"/>
      <c r="N6" s="625"/>
      <c r="O6" s="625"/>
      <c r="P6" s="625"/>
      <c r="Q6" s="626"/>
      <c r="R6" s="627">
        <v>54717</v>
      </c>
      <c r="S6" s="628"/>
      <c r="T6" s="628"/>
      <c r="U6" s="628"/>
      <c r="V6" s="628"/>
      <c r="W6" s="628"/>
      <c r="X6" s="628"/>
      <c r="Y6" s="629"/>
      <c r="Z6" s="663">
        <v>0.6</v>
      </c>
      <c r="AA6" s="663"/>
      <c r="AB6" s="663"/>
      <c r="AC6" s="663"/>
      <c r="AD6" s="664">
        <v>54717</v>
      </c>
      <c r="AE6" s="664"/>
      <c r="AF6" s="664"/>
      <c r="AG6" s="664"/>
      <c r="AH6" s="664"/>
      <c r="AI6" s="664"/>
      <c r="AJ6" s="664"/>
      <c r="AK6" s="664"/>
      <c r="AL6" s="630">
        <v>1.3</v>
      </c>
      <c r="AM6" s="631"/>
      <c r="AN6" s="631"/>
      <c r="AO6" s="665"/>
      <c r="AP6" s="624" t="s">
        <v>237</v>
      </c>
      <c r="AQ6" s="625"/>
      <c r="AR6" s="625"/>
      <c r="AS6" s="625"/>
      <c r="AT6" s="625"/>
      <c r="AU6" s="625"/>
      <c r="AV6" s="625"/>
      <c r="AW6" s="625"/>
      <c r="AX6" s="625"/>
      <c r="AY6" s="625"/>
      <c r="AZ6" s="625"/>
      <c r="BA6" s="625"/>
      <c r="BB6" s="625"/>
      <c r="BC6" s="625"/>
      <c r="BD6" s="625"/>
      <c r="BE6" s="625"/>
      <c r="BF6" s="626"/>
      <c r="BG6" s="627">
        <v>676215</v>
      </c>
      <c r="BH6" s="628"/>
      <c r="BI6" s="628"/>
      <c r="BJ6" s="628"/>
      <c r="BK6" s="628"/>
      <c r="BL6" s="628"/>
      <c r="BM6" s="628"/>
      <c r="BN6" s="629"/>
      <c r="BO6" s="663">
        <v>100</v>
      </c>
      <c r="BP6" s="663"/>
      <c r="BQ6" s="663"/>
      <c r="BR6" s="663"/>
      <c r="BS6" s="664" t="s">
        <v>132</v>
      </c>
      <c r="BT6" s="664"/>
      <c r="BU6" s="664"/>
      <c r="BV6" s="664"/>
      <c r="BW6" s="664"/>
      <c r="BX6" s="664"/>
      <c r="BY6" s="664"/>
      <c r="BZ6" s="664"/>
      <c r="CA6" s="664"/>
      <c r="CB6" s="695"/>
      <c r="CD6" s="676" t="s">
        <v>238</v>
      </c>
      <c r="CE6" s="677"/>
      <c r="CF6" s="677"/>
      <c r="CG6" s="677"/>
      <c r="CH6" s="677"/>
      <c r="CI6" s="677"/>
      <c r="CJ6" s="677"/>
      <c r="CK6" s="677"/>
      <c r="CL6" s="677"/>
      <c r="CM6" s="677"/>
      <c r="CN6" s="677"/>
      <c r="CO6" s="677"/>
      <c r="CP6" s="677"/>
      <c r="CQ6" s="678"/>
      <c r="CR6" s="627">
        <v>86881</v>
      </c>
      <c r="CS6" s="628"/>
      <c r="CT6" s="628"/>
      <c r="CU6" s="628"/>
      <c r="CV6" s="628"/>
      <c r="CW6" s="628"/>
      <c r="CX6" s="628"/>
      <c r="CY6" s="629"/>
      <c r="CZ6" s="703">
        <v>1</v>
      </c>
      <c r="DA6" s="686"/>
      <c r="DB6" s="686"/>
      <c r="DC6" s="705"/>
      <c r="DD6" s="633" t="s">
        <v>132</v>
      </c>
      <c r="DE6" s="628"/>
      <c r="DF6" s="628"/>
      <c r="DG6" s="628"/>
      <c r="DH6" s="628"/>
      <c r="DI6" s="628"/>
      <c r="DJ6" s="628"/>
      <c r="DK6" s="628"/>
      <c r="DL6" s="628"/>
      <c r="DM6" s="628"/>
      <c r="DN6" s="628"/>
      <c r="DO6" s="628"/>
      <c r="DP6" s="629"/>
      <c r="DQ6" s="633">
        <v>86881</v>
      </c>
      <c r="DR6" s="628"/>
      <c r="DS6" s="628"/>
      <c r="DT6" s="628"/>
      <c r="DU6" s="628"/>
      <c r="DV6" s="628"/>
      <c r="DW6" s="628"/>
      <c r="DX6" s="628"/>
      <c r="DY6" s="628"/>
      <c r="DZ6" s="628"/>
      <c r="EA6" s="628"/>
      <c r="EB6" s="628"/>
      <c r="EC6" s="662"/>
    </row>
    <row r="7" spans="2:143" ht="11.25" customHeight="1" x14ac:dyDescent="0.2">
      <c r="B7" s="624" t="s">
        <v>239</v>
      </c>
      <c r="C7" s="625"/>
      <c r="D7" s="625"/>
      <c r="E7" s="625"/>
      <c r="F7" s="625"/>
      <c r="G7" s="625"/>
      <c r="H7" s="625"/>
      <c r="I7" s="625"/>
      <c r="J7" s="625"/>
      <c r="K7" s="625"/>
      <c r="L7" s="625"/>
      <c r="M7" s="625"/>
      <c r="N7" s="625"/>
      <c r="O7" s="625"/>
      <c r="P7" s="625"/>
      <c r="Q7" s="626"/>
      <c r="R7" s="627">
        <v>132</v>
      </c>
      <c r="S7" s="628"/>
      <c r="T7" s="628"/>
      <c r="U7" s="628"/>
      <c r="V7" s="628"/>
      <c r="W7" s="628"/>
      <c r="X7" s="628"/>
      <c r="Y7" s="629"/>
      <c r="Z7" s="663">
        <v>0</v>
      </c>
      <c r="AA7" s="663"/>
      <c r="AB7" s="663"/>
      <c r="AC7" s="663"/>
      <c r="AD7" s="664">
        <v>132</v>
      </c>
      <c r="AE7" s="664"/>
      <c r="AF7" s="664"/>
      <c r="AG7" s="664"/>
      <c r="AH7" s="664"/>
      <c r="AI7" s="664"/>
      <c r="AJ7" s="664"/>
      <c r="AK7" s="664"/>
      <c r="AL7" s="630">
        <v>0</v>
      </c>
      <c r="AM7" s="631"/>
      <c r="AN7" s="631"/>
      <c r="AO7" s="665"/>
      <c r="AP7" s="624" t="s">
        <v>240</v>
      </c>
      <c r="AQ7" s="625"/>
      <c r="AR7" s="625"/>
      <c r="AS7" s="625"/>
      <c r="AT7" s="625"/>
      <c r="AU7" s="625"/>
      <c r="AV7" s="625"/>
      <c r="AW7" s="625"/>
      <c r="AX7" s="625"/>
      <c r="AY7" s="625"/>
      <c r="AZ7" s="625"/>
      <c r="BA7" s="625"/>
      <c r="BB7" s="625"/>
      <c r="BC7" s="625"/>
      <c r="BD7" s="625"/>
      <c r="BE7" s="625"/>
      <c r="BF7" s="626"/>
      <c r="BG7" s="627">
        <v>273027</v>
      </c>
      <c r="BH7" s="628"/>
      <c r="BI7" s="628"/>
      <c r="BJ7" s="628"/>
      <c r="BK7" s="628"/>
      <c r="BL7" s="628"/>
      <c r="BM7" s="628"/>
      <c r="BN7" s="629"/>
      <c r="BO7" s="663">
        <v>40.4</v>
      </c>
      <c r="BP7" s="663"/>
      <c r="BQ7" s="663"/>
      <c r="BR7" s="663"/>
      <c r="BS7" s="664" t="s">
        <v>141</v>
      </c>
      <c r="BT7" s="664"/>
      <c r="BU7" s="664"/>
      <c r="BV7" s="664"/>
      <c r="BW7" s="664"/>
      <c r="BX7" s="664"/>
      <c r="BY7" s="664"/>
      <c r="BZ7" s="664"/>
      <c r="CA7" s="664"/>
      <c r="CB7" s="695"/>
      <c r="CD7" s="624" t="s">
        <v>241</v>
      </c>
      <c r="CE7" s="625"/>
      <c r="CF7" s="625"/>
      <c r="CG7" s="625"/>
      <c r="CH7" s="625"/>
      <c r="CI7" s="625"/>
      <c r="CJ7" s="625"/>
      <c r="CK7" s="625"/>
      <c r="CL7" s="625"/>
      <c r="CM7" s="625"/>
      <c r="CN7" s="625"/>
      <c r="CO7" s="625"/>
      <c r="CP7" s="625"/>
      <c r="CQ7" s="626"/>
      <c r="CR7" s="627">
        <v>2574999</v>
      </c>
      <c r="CS7" s="628"/>
      <c r="CT7" s="628"/>
      <c r="CU7" s="628"/>
      <c r="CV7" s="628"/>
      <c r="CW7" s="628"/>
      <c r="CX7" s="628"/>
      <c r="CY7" s="629"/>
      <c r="CZ7" s="663">
        <v>29.7</v>
      </c>
      <c r="DA7" s="663"/>
      <c r="DB7" s="663"/>
      <c r="DC7" s="663"/>
      <c r="DD7" s="633">
        <v>302090</v>
      </c>
      <c r="DE7" s="628"/>
      <c r="DF7" s="628"/>
      <c r="DG7" s="628"/>
      <c r="DH7" s="628"/>
      <c r="DI7" s="628"/>
      <c r="DJ7" s="628"/>
      <c r="DK7" s="628"/>
      <c r="DL7" s="628"/>
      <c r="DM7" s="628"/>
      <c r="DN7" s="628"/>
      <c r="DO7" s="628"/>
      <c r="DP7" s="629"/>
      <c r="DQ7" s="633">
        <v>1581917</v>
      </c>
      <c r="DR7" s="628"/>
      <c r="DS7" s="628"/>
      <c r="DT7" s="628"/>
      <c r="DU7" s="628"/>
      <c r="DV7" s="628"/>
      <c r="DW7" s="628"/>
      <c r="DX7" s="628"/>
      <c r="DY7" s="628"/>
      <c r="DZ7" s="628"/>
      <c r="EA7" s="628"/>
      <c r="EB7" s="628"/>
      <c r="EC7" s="662"/>
    </row>
    <row r="8" spans="2:143" ht="11.25" customHeight="1" x14ac:dyDescent="0.2">
      <c r="B8" s="624" t="s">
        <v>242</v>
      </c>
      <c r="C8" s="625"/>
      <c r="D8" s="625"/>
      <c r="E8" s="625"/>
      <c r="F8" s="625"/>
      <c r="G8" s="625"/>
      <c r="H8" s="625"/>
      <c r="I8" s="625"/>
      <c r="J8" s="625"/>
      <c r="K8" s="625"/>
      <c r="L8" s="625"/>
      <c r="M8" s="625"/>
      <c r="N8" s="625"/>
      <c r="O8" s="625"/>
      <c r="P8" s="625"/>
      <c r="Q8" s="626"/>
      <c r="R8" s="627">
        <v>1161</v>
      </c>
      <c r="S8" s="628"/>
      <c r="T8" s="628"/>
      <c r="U8" s="628"/>
      <c r="V8" s="628"/>
      <c r="W8" s="628"/>
      <c r="X8" s="628"/>
      <c r="Y8" s="629"/>
      <c r="Z8" s="663">
        <v>0</v>
      </c>
      <c r="AA8" s="663"/>
      <c r="AB8" s="663"/>
      <c r="AC8" s="663"/>
      <c r="AD8" s="664">
        <v>1161</v>
      </c>
      <c r="AE8" s="664"/>
      <c r="AF8" s="664"/>
      <c r="AG8" s="664"/>
      <c r="AH8" s="664"/>
      <c r="AI8" s="664"/>
      <c r="AJ8" s="664"/>
      <c r="AK8" s="664"/>
      <c r="AL8" s="630">
        <v>0</v>
      </c>
      <c r="AM8" s="631"/>
      <c r="AN8" s="631"/>
      <c r="AO8" s="665"/>
      <c r="AP8" s="624" t="s">
        <v>243</v>
      </c>
      <c r="AQ8" s="625"/>
      <c r="AR8" s="625"/>
      <c r="AS8" s="625"/>
      <c r="AT8" s="625"/>
      <c r="AU8" s="625"/>
      <c r="AV8" s="625"/>
      <c r="AW8" s="625"/>
      <c r="AX8" s="625"/>
      <c r="AY8" s="625"/>
      <c r="AZ8" s="625"/>
      <c r="BA8" s="625"/>
      <c r="BB8" s="625"/>
      <c r="BC8" s="625"/>
      <c r="BD8" s="625"/>
      <c r="BE8" s="625"/>
      <c r="BF8" s="626"/>
      <c r="BG8" s="627">
        <v>10932</v>
      </c>
      <c r="BH8" s="628"/>
      <c r="BI8" s="628"/>
      <c r="BJ8" s="628"/>
      <c r="BK8" s="628"/>
      <c r="BL8" s="628"/>
      <c r="BM8" s="628"/>
      <c r="BN8" s="629"/>
      <c r="BO8" s="663">
        <v>1.6</v>
      </c>
      <c r="BP8" s="663"/>
      <c r="BQ8" s="663"/>
      <c r="BR8" s="663"/>
      <c r="BS8" s="664" t="s">
        <v>141</v>
      </c>
      <c r="BT8" s="664"/>
      <c r="BU8" s="664"/>
      <c r="BV8" s="664"/>
      <c r="BW8" s="664"/>
      <c r="BX8" s="664"/>
      <c r="BY8" s="664"/>
      <c r="BZ8" s="664"/>
      <c r="CA8" s="664"/>
      <c r="CB8" s="695"/>
      <c r="CD8" s="624" t="s">
        <v>244</v>
      </c>
      <c r="CE8" s="625"/>
      <c r="CF8" s="625"/>
      <c r="CG8" s="625"/>
      <c r="CH8" s="625"/>
      <c r="CI8" s="625"/>
      <c r="CJ8" s="625"/>
      <c r="CK8" s="625"/>
      <c r="CL8" s="625"/>
      <c r="CM8" s="625"/>
      <c r="CN8" s="625"/>
      <c r="CO8" s="625"/>
      <c r="CP8" s="625"/>
      <c r="CQ8" s="626"/>
      <c r="CR8" s="627">
        <v>1646416</v>
      </c>
      <c r="CS8" s="628"/>
      <c r="CT8" s="628"/>
      <c r="CU8" s="628"/>
      <c r="CV8" s="628"/>
      <c r="CW8" s="628"/>
      <c r="CX8" s="628"/>
      <c r="CY8" s="629"/>
      <c r="CZ8" s="663">
        <v>19</v>
      </c>
      <c r="DA8" s="663"/>
      <c r="DB8" s="663"/>
      <c r="DC8" s="663"/>
      <c r="DD8" s="633">
        <v>7547</v>
      </c>
      <c r="DE8" s="628"/>
      <c r="DF8" s="628"/>
      <c r="DG8" s="628"/>
      <c r="DH8" s="628"/>
      <c r="DI8" s="628"/>
      <c r="DJ8" s="628"/>
      <c r="DK8" s="628"/>
      <c r="DL8" s="628"/>
      <c r="DM8" s="628"/>
      <c r="DN8" s="628"/>
      <c r="DO8" s="628"/>
      <c r="DP8" s="629"/>
      <c r="DQ8" s="633">
        <v>796481</v>
      </c>
      <c r="DR8" s="628"/>
      <c r="DS8" s="628"/>
      <c r="DT8" s="628"/>
      <c r="DU8" s="628"/>
      <c r="DV8" s="628"/>
      <c r="DW8" s="628"/>
      <c r="DX8" s="628"/>
      <c r="DY8" s="628"/>
      <c r="DZ8" s="628"/>
      <c r="EA8" s="628"/>
      <c r="EB8" s="628"/>
      <c r="EC8" s="662"/>
    </row>
    <row r="9" spans="2:143" ht="11.25" customHeight="1" x14ac:dyDescent="0.2">
      <c r="B9" s="624" t="s">
        <v>245</v>
      </c>
      <c r="C9" s="625"/>
      <c r="D9" s="625"/>
      <c r="E9" s="625"/>
      <c r="F9" s="625"/>
      <c r="G9" s="625"/>
      <c r="H9" s="625"/>
      <c r="I9" s="625"/>
      <c r="J9" s="625"/>
      <c r="K9" s="625"/>
      <c r="L9" s="625"/>
      <c r="M9" s="625"/>
      <c r="N9" s="625"/>
      <c r="O9" s="625"/>
      <c r="P9" s="625"/>
      <c r="Q9" s="626"/>
      <c r="R9" s="627">
        <v>1113</v>
      </c>
      <c r="S9" s="628"/>
      <c r="T9" s="628"/>
      <c r="U9" s="628"/>
      <c r="V9" s="628"/>
      <c r="W9" s="628"/>
      <c r="X9" s="628"/>
      <c r="Y9" s="629"/>
      <c r="Z9" s="663">
        <v>0</v>
      </c>
      <c r="AA9" s="663"/>
      <c r="AB9" s="663"/>
      <c r="AC9" s="663"/>
      <c r="AD9" s="664">
        <v>1113</v>
      </c>
      <c r="AE9" s="664"/>
      <c r="AF9" s="664"/>
      <c r="AG9" s="664"/>
      <c r="AH9" s="664"/>
      <c r="AI9" s="664"/>
      <c r="AJ9" s="664"/>
      <c r="AK9" s="664"/>
      <c r="AL9" s="630">
        <v>0</v>
      </c>
      <c r="AM9" s="631"/>
      <c r="AN9" s="631"/>
      <c r="AO9" s="665"/>
      <c r="AP9" s="624" t="s">
        <v>246</v>
      </c>
      <c r="AQ9" s="625"/>
      <c r="AR9" s="625"/>
      <c r="AS9" s="625"/>
      <c r="AT9" s="625"/>
      <c r="AU9" s="625"/>
      <c r="AV9" s="625"/>
      <c r="AW9" s="625"/>
      <c r="AX9" s="625"/>
      <c r="AY9" s="625"/>
      <c r="AZ9" s="625"/>
      <c r="BA9" s="625"/>
      <c r="BB9" s="625"/>
      <c r="BC9" s="625"/>
      <c r="BD9" s="625"/>
      <c r="BE9" s="625"/>
      <c r="BF9" s="626"/>
      <c r="BG9" s="627">
        <v>237514</v>
      </c>
      <c r="BH9" s="628"/>
      <c r="BI9" s="628"/>
      <c r="BJ9" s="628"/>
      <c r="BK9" s="628"/>
      <c r="BL9" s="628"/>
      <c r="BM9" s="628"/>
      <c r="BN9" s="629"/>
      <c r="BO9" s="663">
        <v>35.1</v>
      </c>
      <c r="BP9" s="663"/>
      <c r="BQ9" s="663"/>
      <c r="BR9" s="663"/>
      <c r="BS9" s="664" t="s">
        <v>141</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699393</v>
      </c>
      <c r="CS9" s="628"/>
      <c r="CT9" s="628"/>
      <c r="CU9" s="628"/>
      <c r="CV9" s="628"/>
      <c r="CW9" s="628"/>
      <c r="CX9" s="628"/>
      <c r="CY9" s="629"/>
      <c r="CZ9" s="663">
        <v>8.1</v>
      </c>
      <c r="DA9" s="663"/>
      <c r="DB9" s="663"/>
      <c r="DC9" s="663"/>
      <c r="DD9" s="633">
        <v>282827</v>
      </c>
      <c r="DE9" s="628"/>
      <c r="DF9" s="628"/>
      <c r="DG9" s="628"/>
      <c r="DH9" s="628"/>
      <c r="DI9" s="628"/>
      <c r="DJ9" s="628"/>
      <c r="DK9" s="628"/>
      <c r="DL9" s="628"/>
      <c r="DM9" s="628"/>
      <c r="DN9" s="628"/>
      <c r="DO9" s="628"/>
      <c r="DP9" s="629"/>
      <c r="DQ9" s="633">
        <v>306250</v>
      </c>
      <c r="DR9" s="628"/>
      <c r="DS9" s="628"/>
      <c r="DT9" s="628"/>
      <c r="DU9" s="628"/>
      <c r="DV9" s="628"/>
      <c r="DW9" s="628"/>
      <c r="DX9" s="628"/>
      <c r="DY9" s="628"/>
      <c r="DZ9" s="628"/>
      <c r="EA9" s="628"/>
      <c r="EB9" s="628"/>
      <c r="EC9" s="662"/>
    </row>
    <row r="10" spans="2:143" ht="11.25" customHeight="1" x14ac:dyDescent="0.2">
      <c r="B10" s="624" t="s">
        <v>248</v>
      </c>
      <c r="C10" s="625"/>
      <c r="D10" s="625"/>
      <c r="E10" s="625"/>
      <c r="F10" s="625"/>
      <c r="G10" s="625"/>
      <c r="H10" s="625"/>
      <c r="I10" s="625"/>
      <c r="J10" s="625"/>
      <c r="K10" s="625"/>
      <c r="L10" s="625"/>
      <c r="M10" s="625"/>
      <c r="N10" s="625"/>
      <c r="O10" s="625"/>
      <c r="P10" s="625"/>
      <c r="Q10" s="626"/>
      <c r="R10" s="627" t="s">
        <v>141</v>
      </c>
      <c r="S10" s="628"/>
      <c r="T10" s="628"/>
      <c r="U10" s="628"/>
      <c r="V10" s="628"/>
      <c r="W10" s="628"/>
      <c r="X10" s="628"/>
      <c r="Y10" s="629"/>
      <c r="Z10" s="663" t="s">
        <v>132</v>
      </c>
      <c r="AA10" s="663"/>
      <c r="AB10" s="663"/>
      <c r="AC10" s="663"/>
      <c r="AD10" s="664" t="s">
        <v>141</v>
      </c>
      <c r="AE10" s="664"/>
      <c r="AF10" s="664"/>
      <c r="AG10" s="664"/>
      <c r="AH10" s="664"/>
      <c r="AI10" s="664"/>
      <c r="AJ10" s="664"/>
      <c r="AK10" s="664"/>
      <c r="AL10" s="630" t="s">
        <v>132</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20509</v>
      </c>
      <c r="BH10" s="628"/>
      <c r="BI10" s="628"/>
      <c r="BJ10" s="628"/>
      <c r="BK10" s="628"/>
      <c r="BL10" s="628"/>
      <c r="BM10" s="628"/>
      <c r="BN10" s="629"/>
      <c r="BO10" s="663">
        <v>3</v>
      </c>
      <c r="BP10" s="663"/>
      <c r="BQ10" s="663"/>
      <c r="BR10" s="663"/>
      <c r="BS10" s="664" t="s">
        <v>132</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t="s">
        <v>141</v>
      </c>
      <c r="CS10" s="628"/>
      <c r="CT10" s="628"/>
      <c r="CU10" s="628"/>
      <c r="CV10" s="628"/>
      <c r="CW10" s="628"/>
      <c r="CX10" s="628"/>
      <c r="CY10" s="629"/>
      <c r="CZ10" s="663" t="s">
        <v>132</v>
      </c>
      <c r="DA10" s="663"/>
      <c r="DB10" s="663"/>
      <c r="DC10" s="663"/>
      <c r="DD10" s="633" t="s">
        <v>232</v>
      </c>
      <c r="DE10" s="628"/>
      <c r="DF10" s="628"/>
      <c r="DG10" s="628"/>
      <c r="DH10" s="628"/>
      <c r="DI10" s="628"/>
      <c r="DJ10" s="628"/>
      <c r="DK10" s="628"/>
      <c r="DL10" s="628"/>
      <c r="DM10" s="628"/>
      <c r="DN10" s="628"/>
      <c r="DO10" s="628"/>
      <c r="DP10" s="629"/>
      <c r="DQ10" s="633" t="s">
        <v>141</v>
      </c>
      <c r="DR10" s="628"/>
      <c r="DS10" s="628"/>
      <c r="DT10" s="628"/>
      <c r="DU10" s="628"/>
      <c r="DV10" s="628"/>
      <c r="DW10" s="628"/>
      <c r="DX10" s="628"/>
      <c r="DY10" s="628"/>
      <c r="DZ10" s="628"/>
      <c r="EA10" s="628"/>
      <c r="EB10" s="628"/>
      <c r="EC10" s="662"/>
    </row>
    <row r="11" spans="2:143" ht="11.25" customHeight="1" x14ac:dyDescent="0.2">
      <c r="B11" s="624" t="s">
        <v>251</v>
      </c>
      <c r="C11" s="625"/>
      <c r="D11" s="625"/>
      <c r="E11" s="625"/>
      <c r="F11" s="625"/>
      <c r="G11" s="625"/>
      <c r="H11" s="625"/>
      <c r="I11" s="625"/>
      <c r="J11" s="625"/>
      <c r="K11" s="625"/>
      <c r="L11" s="625"/>
      <c r="M11" s="625"/>
      <c r="N11" s="625"/>
      <c r="O11" s="625"/>
      <c r="P11" s="625"/>
      <c r="Q11" s="626"/>
      <c r="R11" s="627">
        <v>171575</v>
      </c>
      <c r="S11" s="628"/>
      <c r="T11" s="628"/>
      <c r="U11" s="628"/>
      <c r="V11" s="628"/>
      <c r="W11" s="628"/>
      <c r="X11" s="628"/>
      <c r="Y11" s="629"/>
      <c r="Z11" s="630">
        <v>1.9</v>
      </c>
      <c r="AA11" s="631"/>
      <c r="AB11" s="631"/>
      <c r="AC11" s="632"/>
      <c r="AD11" s="633">
        <v>171575</v>
      </c>
      <c r="AE11" s="628"/>
      <c r="AF11" s="628"/>
      <c r="AG11" s="628"/>
      <c r="AH11" s="628"/>
      <c r="AI11" s="628"/>
      <c r="AJ11" s="628"/>
      <c r="AK11" s="629"/>
      <c r="AL11" s="630">
        <v>4.0999999999999996</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4072</v>
      </c>
      <c r="BH11" s="628"/>
      <c r="BI11" s="628"/>
      <c r="BJ11" s="628"/>
      <c r="BK11" s="628"/>
      <c r="BL11" s="628"/>
      <c r="BM11" s="628"/>
      <c r="BN11" s="629"/>
      <c r="BO11" s="663">
        <v>0.6</v>
      </c>
      <c r="BP11" s="663"/>
      <c r="BQ11" s="663"/>
      <c r="BR11" s="663"/>
      <c r="BS11" s="664" t="s">
        <v>132</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939767</v>
      </c>
      <c r="CS11" s="628"/>
      <c r="CT11" s="628"/>
      <c r="CU11" s="628"/>
      <c r="CV11" s="628"/>
      <c r="CW11" s="628"/>
      <c r="CX11" s="628"/>
      <c r="CY11" s="629"/>
      <c r="CZ11" s="663">
        <v>10.8</v>
      </c>
      <c r="DA11" s="663"/>
      <c r="DB11" s="663"/>
      <c r="DC11" s="663"/>
      <c r="DD11" s="633">
        <v>507429</v>
      </c>
      <c r="DE11" s="628"/>
      <c r="DF11" s="628"/>
      <c r="DG11" s="628"/>
      <c r="DH11" s="628"/>
      <c r="DI11" s="628"/>
      <c r="DJ11" s="628"/>
      <c r="DK11" s="628"/>
      <c r="DL11" s="628"/>
      <c r="DM11" s="628"/>
      <c r="DN11" s="628"/>
      <c r="DO11" s="628"/>
      <c r="DP11" s="629"/>
      <c r="DQ11" s="633">
        <v>267501</v>
      </c>
      <c r="DR11" s="628"/>
      <c r="DS11" s="628"/>
      <c r="DT11" s="628"/>
      <c r="DU11" s="628"/>
      <c r="DV11" s="628"/>
      <c r="DW11" s="628"/>
      <c r="DX11" s="628"/>
      <c r="DY11" s="628"/>
      <c r="DZ11" s="628"/>
      <c r="EA11" s="628"/>
      <c r="EB11" s="628"/>
      <c r="EC11" s="662"/>
    </row>
    <row r="12" spans="2:143" ht="11.25" customHeight="1" x14ac:dyDescent="0.2">
      <c r="B12" s="624" t="s">
        <v>254</v>
      </c>
      <c r="C12" s="625"/>
      <c r="D12" s="625"/>
      <c r="E12" s="625"/>
      <c r="F12" s="625"/>
      <c r="G12" s="625"/>
      <c r="H12" s="625"/>
      <c r="I12" s="625"/>
      <c r="J12" s="625"/>
      <c r="K12" s="625"/>
      <c r="L12" s="625"/>
      <c r="M12" s="625"/>
      <c r="N12" s="625"/>
      <c r="O12" s="625"/>
      <c r="P12" s="625"/>
      <c r="Q12" s="626"/>
      <c r="R12" s="627" t="s">
        <v>141</v>
      </c>
      <c r="S12" s="628"/>
      <c r="T12" s="628"/>
      <c r="U12" s="628"/>
      <c r="V12" s="628"/>
      <c r="W12" s="628"/>
      <c r="X12" s="628"/>
      <c r="Y12" s="629"/>
      <c r="Z12" s="663" t="s">
        <v>141</v>
      </c>
      <c r="AA12" s="663"/>
      <c r="AB12" s="663"/>
      <c r="AC12" s="663"/>
      <c r="AD12" s="664" t="s">
        <v>141</v>
      </c>
      <c r="AE12" s="664"/>
      <c r="AF12" s="664"/>
      <c r="AG12" s="664"/>
      <c r="AH12" s="664"/>
      <c r="AI12" s="664"/>
      <c r="AJ12" s="664"/>
      <c r="AK12" s="664"/>
      <c r="AL12" s="630" t="s">
        <v>141</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326441</v>
      </c>
      <c r="BH12" s="628"/>
      <c r="BI12" s="628"/>
      <c r="BJ12" s="628"/>
      <c r="BK12" s="628"/>
      <c r="BL12" s="628"/>
      <c r="BM12" s="628"/>
      <c r="BN12" s="629"/>
      <c r="BO12" s="663">
        <v>48.3</v>
      </c>
      <c r="BP12" s="663"/>
      <c r="BQ12" s="663"/>
      <c r="BR12" s="663"/>
      <c r="BS12" s="664" t="s">
        <v>141</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249561</v>
      </c>
      <c r="CS12" s="628"/>
      <c r="CT12" s="628"/>
      <c r="CU12" s="628"/>
      <c r="CV12" s="628"/>
      <c r="CW12" s="628"/>
      <c r="CX12" s="628"/>
      <c r="CY12" s="629"/>
      <c r="CZ12" s="663">
        <v>2.9</v>
      </c>
      <c r="DA12" s="663"/>
      <c r="DB12" s="663"/>
      <c r="DC12" s="663"/>
      <c r="DD12" s="633">
        <v>2640</v>
      </c>
      <c r="DE12" s="628"/>
      <c r="DF12" s="628"/>
      <c r="DG12" s="628"/>
      <c r="DH12" s="628"/>
      <c r="DI12" s="628"/>
      <c r="DJ12" s="628"/>
      <c r="DK12" s="628"/>
      <c r="DL12" s="628"/>
      <c r="DM12" s="628"/>
      <c r="DN12" s="628"/>
      <c r="DO12" s="628"/>
      <c r="DP12" s="629"/>
      <c r="DQ12" s="633">
        <v>169283</v>
      </c>
      <c r="DR12" s="628"/>
      <c r="DS12" s="628"/>
      <c r="DT12" s="628"/>
      <c r="DU12" s="628"/>
      <c r="DV12" s="628"/>
      <c r="DW12" s="628"/>
      <c r="DX12" s="628"/>
      <c r="DY12" s="628"/>
      <c r="DZ12" s="628"/>
      <c r="EA12" s="628"/>
      <c r="EB12" s="628"/>
      <c r="EC12" s="662"/>
    </row>
    <row r="13" spans="2:143" ht="11.25" customHeight="1" x14ac:dyDescent="0.2">
      <c r="B13" s="624" t="s">
        <v>257</v>
      </c>
      <c r="C13" s="625"/>
      <c r="D13" s="625"/>
      <c r="E13" s="625"/>
      <c r="F13" s="625"/>
      <c r="G13" s="625"/>
      <c r="H13" s="625"/>
      <c r="I13" s="625"/>
      <c r="J13" s="625"/>
      <c r="K13" s="625"/>
      <c r="L13" s="625"/>
      <c r="M13" s="625"/>
      <c r="N13" s="625"/>
      <c r="O13" s="625"/>
      <c r="P13" s="625"/>
      <c r="Q13" s="626"/>
      <c r="R13" s="627" t="s">
        <v>141</v>
      </c>
      <c r="S13" s="628"/>
      <c r="T13" s="628"/>
      <c r="U13" s="628"/>
      <c r="V13" s="628"/>
      <c r="W13" s="628"/>
      <c r="X13" s="628"/>
      <c r="Y13" s="629"/>
      <c r="Z13" s="663" t="s">
        <v>141</v>
      </c>
      <c r="AA13" s="663"/>
      <c r="AB13" s="663"/>
      <c r="AC13" s="663"/>
      <c r="AD13" s="664" t="s">
        <v>141</v>
      </c>
      <c r="AE13" s="664"/>
      <c r="AF13" s="664"/>
      <c r="AG13" s="664"/>
      <c r="AH13" s="664"/>
      <c r="AI13" s="664"/>
      <c r="AJ13" s="664"/>
      <c r="AK13" s="664"/>
      <c r="AL13" s="630" t="s">
        <v>232</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305569</v>
      </c>
      <c r="BH13" s="628"/>
      <c r="BI13" s="628"/>
      <c r="BJ13" s="628"/>
      <c r="BK13" s="628"/>
      <c r="BL13" s="628"/>
      <c r="BM13" s="628"/>
      <c r="BN13" s="629"/>
      <c r="BO13" s="663">
        <v>45.2</v>
      </c>
      <c r="BP13" s="663"/>
      <c r="BQ13" s="663"/>
      <c r="BR13" s="663"/>
      <c r="BS13" s="664" t="s">
        <v>141</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678597</v>
      </c>
      <c r="CS13" s="628"/>
      <c r="CT13" s="628"/>
      <c r="CU13" s="628"/>
      <c r="CV13" s="628"/>
      <c r="CW13" s="628"/>
      <c r="CX13" s="628"/>
      <c r="CY13" s="629"/>
      <c r="CZ13" s="663">
        <v>7.8</v>
      </c>
      <c r="DA13" s="663"/>
      <c r="DB13" s="663"/>
      <c r="DC13" s="663"/>
      <c r="DD13" s="633">
        <v>295065</v>
      </c>
      <c r="DE13" s="628"/>
      <c r="DF13" s="628"/>
      <c r="DG13" s="628"/>
      <c r="DH13" s="628"/>
      <c r="DI13" s="628"/>
      <c r="DJ13" s="628"/>
      <c r="DK13" s="628"/>
      <c r="DL13" s="628"/>
      <c r="DM13" s="628"/>
      <c r="DN13" s="628"/>
      <c r="DO13" s="628"/>
      <c r="DP13" s="629"/>
      <c r="DQ13" s="633">
        <v>276707</v>
      </c>
      <c r="DR13" s="628"/>
      <c r="DS13" s="628"/>
      <c r="DT13" s="628"/>
      <c r="DU13" s="628"/>
      <c r="DV13" s="628"/>
      <c r="DW13" s="628"/>
      <c r="DX13" s="628"/>
      <c r="DY13" s="628"/>
      <c r="DZ13" s="628"/>
      <c r="EA13" s="628"/>
      <c r="EB13" s="628"/>
      <c r="EC13" s="662"/>
    </row>
    <row r="14" spans="2:143" ht="11.25" customHeight="1" x14ac:dyDescent="0.2">
      <c r="B14" s="624" t="s">
        <v>260</v>
      </c>
      <c r="C14" s="625"/>
      <c r="D14" s="625"/>
      <c r="E14" s="625"/>
      <c r="F14" s="625"/>
      <c r="G14" s="625"/>
      <c r="H14" s="625"/>
      <c r="I14" s="625"/>
      <c r="J14" s="625"/>
      <c r="K14" s="625"/>
      <c r="L14" s="625"/>
      <c r="M14" s="625"/>
      <c r="N14" s="625"/>
      <c r="O14" s="625"/>
      <c r="P14" s="625"/>
      <c r="Q14" s="626"/>
      <c r="R14" s="627">
        <v>53</v>
      </c>
      <c r="S14" s="628"/>
      <c r="T14" s="628"/>
      <c r="U14" s="628"/>
      <c r="V14" s="628"/>
      <c r="W14" s="628"/>
      <c r="X14" s="628"/>
      <c r="Y14" s="629"/>
      <c r="Z14" s="663">
        <v>0</v>
      </c>
      <c r="AA14" s="663"/>
      <c r="AB14" s="663"/>
      <c r="AC14" s="663"/>
      <c r="AD14" s="664">
        <v>53</v>
      </c>
      <c r="AE14" s="664"/>
      <c r="AF14" s="664"/>
      <c r="AG14" s="664"/>
      <c r="AH14" s="664"/>
      <c r="AI14" s="664"/>
      <c r="AJ14" s="664"/>
      <c r="AK14" s="664"/>
      <c r="AL14" s="630">
        <v>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38310</v>
      </c>
      <c r="BH14" s="628"/>
      <c r="BI14" s="628"/>
      <c r="BJ14" s="628"/>
      <c r="BK14" s="628"/>
      <c r="BL14" s="628"/>
      <c r="BM14" s="628"/>
      <c r="BN14" s="629"/>
      <c r="BO14" s="663">
        <v>5.7</v>
      </c>
      <c r="BP14" s="663"/>
      <c r="BQ14" s="663"/>
      <c r="BR14" s="663"/>
      <c r="BS14" s="664" t="s">
        <v>141</v>
      </c>
      <c r="BT14" s="664"/>
      <c r="BU14" s="664"/>
      <c r="BV14" s="664"/>
      <c r="BW14" s="664"/>
      <c r="BX14" s="664"/>
      <c r="BY14" s="664"/>
      <c r="BZ14" s="664"/>
      <c r="CA14" s="664"/>
      <c r="CB14" s="695"/>
      <c r="CD14" s="624" t="s">
        <v>262</v>
      </c>
      <c r="CE14" s="625"/>
      <c r="CF14" s="625"/>
      <c r="CG14" s="625"/>
      <c r="CH14" s="625"/>
      <c r="CI14" s="625"/>
      <c r="CJ14" s="625"/>
      <c r="CK14" s="625"/>
      <c r="CL14" s="625"/>
      <c r="CM14" s="625"/>
      <c r="CN14" s="625"/>
      <c r="CO14" s="625"/>
      <c r="CP14" s="625"/>
      <c r="CQ14" s="626"/>
      <c r="CR14" s="627">
        <v>263512</v>
      </c>
      <c r="CS14" s="628"/>
      <c r="CT14" s="628"/>
      <c r="CU14" s="628"/>
      <c r="CV14" s="628"/>
      <c r="CW14" s="628"/>
      <c r="CX14" s="628"/>
      <c r="CY14" s="629"/>
      <c r="CZ14" s="663">
        <v>3</v>
      </c>
      <c r="DA14" s="663"/>
      <c r="DB14" s="663"/>
      <c r="DC14" s="663"/>
      <c r="DD14" s="633">
        <v>900</v>
      </c>
      <c r="DE14" s="628"/>
      <c r="DF14" s="628"/>
      <c r="DG14" s="628"/>
      <c r="DH14" s="628"/>
      <c r="DI14" s="628"/>
      <c r="DJ14" s="628"/>
      <c r="DK14" s="628"/>
      <c r="DL14" s="628"/>
      <c r="DM14" s="628"/>
      <c r="DN14" s="628"/>
      <c r="DO14" s="628"/>
      <c r="DP14" s="629"/>
      <c r="DQ14" s="633">
        <v>244282</v>
      </c>
      <c r="DR14" s="628"/>
      <c r="DS14" s="628"/>
      <c r="DT14" s="628"/>
      <c r="DU14" s="628"/>
      <c r="DV14" s="628"/>
      <c r="DW14" s="628"/>
      <c r="DX14" s="628"/>
      <c r="DY14" s="628"/>
      <c r="DZ14" s="628"/>
      <c r="EA14" s="628"/>
      <c r="EB14" s="628"/>
      <c r="EC14" s="662"/>
    </row>
    <row r="15" spans="2:143" ht="11.25" customHeight="1" x14ac:dyDescent="0.2">
      <c r="B15" s="624" t="s">
        <v>263</v>
      </c>
      <c r="C15" s="625"/>
      <c r="D15" s="625"/>
      <c r="E15" s="625"/>
      <c r="F15" s="625"/>
      <c r="G15" s="625"/>
      <c r="H15" s="625"/>
      <c r="I15" s="625"/>
      <c r="J15" s="625"/>
      <c r="K15" s="625"/>
      <c r="L15" s="625"/>
      <c r="M15" s="625"/>
      <c r="N15" s="625"/>
      <c r="O15" s="625"/>
      <c r="P15" s="625"/>
      <c r="Q15" s="626"/>
      <c r="R15" s="627" t="s">
        <v>141</v>
      </c>
      <c r="S15" s="628"/>
      <c r="T15" s="628"/>
      <c r="U15" s="628"/>
      <c r="V15" s="628"/>
      <c r="W15" s="628"/>
      <c r="X15" s="628"/>
      <c r="Y15" s="629"/>
      <c r="Z15" s="663" t="s">
        <v>132</v>
      </c>
      <c r="AA15" s="663"/>
      <c r="AB15" s="663"/>
      <c r="AC15" s="663"/>
      <c r="AD15" s="664" t="s">
        <v>132</v>
      </c>
      <c r="AE15" s="664"/>
      <c r="AF15" s="664"/>
      <c r="AG15" s="664"/>
      <c r="AH15" s="664"/>
      <c r="AI15" s="664"/>
      <c r="AJ15" s="664"/>
      <c r="AK15" s="664"/>
      <c r="AL15" s="630" t="s">
        <v>141</v>
      </c>
      <c r="AM15" s="631"/>
      <c r="AN15" s="631"/>
      <c r="AO15" s="665"/>
      <c r="AP15" s="624" t="s">
        <v>264</v>
      </c>
      <c r="AQ15" s="625"/>
      <c r="AR15" s="625"/>
      <c r="AS15" s="625"/>
      <c r="AT15" s="625"/>
      <c r="AU15" s="625"/>
      <c r="AV15" s="625"/>
      <c r="AW15" s="625"/>
      <c r="AX15" s="625"/>
      <c r="AY15" s="625"/>
      <c r="AZ15" s="625"/>
      <c r="BA15" s="625"/>
      <c r="BB15" s="625"/>
      <c r="BC15" s="625"/>
      <c r="BD15" s="625"/>
      <c r="BE15" s="625"/>
      <c r="BF15" s="626"/>
      <c r="BG15" s="627">
        <v>38346</v>
      </c>
      <c r="BH15" s="628"/>
      <c r="BI15" s="628"/>
      <c r="BJ15" s="628"/>
      <c r="BK15" s="628"/>
      <c r="BL15" s="628"/>
      <c r="BM15" s="628"/>
      <c r="BN15" s="629"/>
      <c r="BO15" s="663">
        <v>5.7</v>
      </c>
      <c r="BP15" s="663"/>
      <c r="BQ15" s="663"/>
      <c r="BR15" s="663"/>
      <c r="BS15" s="664" t="s">
        <v>232</v>
      </c>
      <c r="BT15" s="664"/>
      <c r="BU15" s="664"/>
      <c r="BV15" s="664"/>
      <c r="BW15" s="664"/>
      <c r="BX15" s="664"/>
      <c r="BY15" s="664"/>
      <c r="BZ15" s="664"/>
      <c r="CA15" s="664"/>
      <c r="CB15" s="695"/>
      <c r="CD15" s="624" t="s">
        <v>265</v>
      </c>
      <c r="CE15" s="625"/>
      <c r="CF15" s="625"/>
      <c r="CG15" s="625"/>
      <c r="CH15" s="625"/>
      <c r="CI15" s="625"/>
      <c r="CJ15" s="625"/>
      <c r="CK15" s="625"/>
      <c r="CL15" s="625"/>
      <c r="CM15" s="625"/>
      <c r="CN15" s="625"/>
      <c r="CO15" s="625"/>
      <c r="CP15" s="625"/>
      <c r="CQ15" s="626"/>
      <c r="CR15" s="627">
        <v>804809</v>
      </c>
      <c r="CS15" s="628"/>
      <c r="CT15" s="628"/>
      <c r="CU15" s="628"/>
      <c r="CV15" s="628"/>
      <c r="CW15" s="628"/>
      <c r="CX15" s="628"/>
      <c r="CY15" s="629"/>
      <c r="CZ15" s="663">
        <v>9.3000000000000007</v>
      </c>
      <c r="DA15" s="663"/>
      <c r="DB15" s="663"/>
      <c r="DC15" s="663"/>
      <c r="DD15" s="633">
        <v>121831</v>
      </c>
      <c r="DE15" s="628"/>
      <c r="DF15" s="628"/>
      <c r="DG15" s="628"/>
      <c r="DH15" s="628"/>
      <c r="DI15" s="628"/>
      <c r="DJ15" s="628"/>
      <c r="DK15" s="628"/>
      <c r="DL15" s="628"/>
      <c r="DM15" s="628"/>
      <c r="DN15" s="628"/>
      <c r="DO15" s="628"/>
      <c r="DP15" s="629"/>
      <c r="DQ15" s="633">
        <v>643574</v>
      </c>
      <c r="DR15" s="628"/>
      <c r="DS15" s="628"/>
      <c r="DT15" s="628"/>
      <c r="DU15" s="628"/>
      <c r="DV15" s="628"/>
      <c r="DW15" s="628"/>
      <c r="DX15" s="628"/>
      <c r="DY15" s="628"/>
      <c r="DZ15" s="628"/>
      <c r="EA15" s="628"/>
      <c r="EB15" s="628"/>
      <c r="EC15" s="662"/>
    </row>
    <row r="16" spans="2:143" ht="11.25" customHeight="1" x14ac:dyDescent="0.2">
      <c r="B16" s="624" t="s">
        <v>266</v>
      </c>
      <c r="C16" s="625"/>
      <c r="D16" s="625"/>
      <c r="E16" s="625"/>
      <c r="F16" s="625"/>
      <c r="G16" s="625"/>
      <c r="H16" s="625"/>
      <c r="I16" s="625"/>
      <c r="J16" s="625"/>
      <c r="K16" s="625"/>
      <c r="L16" s="625"/>
      <c r="M16" s="625"/>
      <c r="N16" s="625"/>
      <c r="O16" s="625"/>
      <c r="P16" s="625"/>
      <c r="Q16" s="626"/>
      <c r="R16" s="627">
        <v>4921</v>
      </c>
      <c r="S16" s="628"/>
      <c r="T16" s="628"/>
      <c r="U16" s="628"/>
      <c r="V16" s="628"/>
      <c r="W16" s="628"/>
      <c r="X16" s="628"/>
      <c r="Y16" s="629"/>
      <c r="Z16" s="663">
        <v>0.1</v>
      </c>
      <c r="AA16" s="663"/>
      <c r="AB16" s="663"/>
      <c r="AC16" s="663"/>
      <c r="AD16" s="664">
        <v>4921</v>
      </c>
      <c r="AE16" s="664"/>
      <c r="AF16" s="664"/>
      <c r="AG16" s="664"/>
      <c r="AH16" s="664"/>
      <c r="AI16" s="664"/>
      <c r="AJ16" s="664"/>
      <c r="AK16" s="664"/>
      <c r="AL16" s="630">
        <v>0.1</v>
      </c>
      <c r="AM16" s="631"/>
      <c r="AN16" s="631"/>
      <c r="AO16" s="665"/>
      <c r="AP16" s="624" t="s">
        <v>267</v>
      </c>
      <c r="AQ16" s="625"/>
      <c r="AR16" s="625"/>
      <c r="AS16" s="625"/>
      <c r="AT16" s="625"/>
      <c r="AU16" s="625"/>
      <c r="AV16" s="625"/>
      <c r="AW16" s="625"/>
      <c r="AX16" s="625"/>
      <c r="AY16" s="625"/>
      <c r="AZ16" s="625"/>
      <c r="BA16" s="625"/>
      <c r="BB16" s="625"/>
      <c r="BC16" s="625"/>
      <c r="BD16" s="625"/>
      <c r="BE16" s="625"/>
      <c r="BF16" s="626"/>
      <c r="BG16" s="627">
        <v>91</v>
      </c>
      <c r="BH16" s="628"/>
      <c r="BI16" s="628"/>
      <c r="BJ16" s="628"/>
      <c r="BK16" s="628"/>
      <c r="BL16" s="628"/>
      <c r="BM16" s="628"/>
      <c r="BN16" s="629"/>
      <c r="BO16" s="663">
        <v>0</v>
      </c>
      <c r="BP16" s="663"/>
      <c r="BQ16" s="663"/>
      <c r="BR16" s="663"/>
      <c r="BS16" s="664" t="s">
        <v>232</v>
      </c>
      <c r="BT16" s="664"/>
      <c r="BU16" s="664"/>
      <c r="BV16" s="664"/>
      <c r="BW16" s="664"/>
      <c r="BX16" s="664"/>
      <c r="BY16" s="664"/>
      <c r="BZ16" s="664"/>
      <c r="CA16" s="664"/>
      <c r="CB16" s="695"/>
      <c r="CD16" s="624" t="s">
        <v>268</v>
      </c>
      <c r="CE16" s="625"/>
      <c r="CF16" s="625"/>
      <c r="CG16" s="625"/>
      <c r="CH16" s="625"/>
      <c r="CI16" s="625"/>
      <c r="CJ16" s="625"/>
      <c r="CK16" s="625"/>
      <c r="CL16" s="625"/>
      <c r="CM16" s="625"/>
      <c r="CN16" s="625"/>
      <c r="CO16" s="625"/>
      <c r="CP16" s="625"/>
      <c r="CQ16" s="626"/>
      <c r="CR16" s="627">
        <v>46967</v>
      </c>
      <c r="CS16" s="628"/>
      <c r="CT16" s="628"/>
      <c r="CU16" s="628"/>
      <c r="CV16" s="628"/>
      <c r="CW16" s="628"/>
      <c r="CX16" s="628"/>
      <c r="CY16" s="629"/>
      <c r="CZ16" s="663">
        <v>0.5</v>
      </c>
      <c r="DA16" s="663"/>
      <c r="DB16" s="663"/>
      <c r="DC16" s="663"/>
      <c r="DD16" s="633" t="s">
        <v>132</v>
      </c>
      <c r="DE16" s="628"/>
      <c r="DF16" s="628"/>
      <c r="DG16" s="628"/>
      <c r="DH16" s="628"/>
      <c r="DI16" s="628"/>
      <c r="DJ16" s="628"/>
      <c r="DK16" s="628"/>
      <c r="DL16" s="628"/>
      <c r="DM16" s="628"/>
      <c r="DN16" s="628"/>
      <c r="DO16" s="628"/>
      <c r="DP16" s="629"/>
      <c r="DQ16" s="633">
        <v>3135</v>
      </c>
      <c r="DR16" s="628"/>
      <c r="DS16" s="628"/>
      <c r="DT16" s="628"/>
      <c r="DU16" s="628"/>
      <c r="DV16" s="628"/>
      <c r="DW16" s="628"/>
      <c r="DX16" s="628"/>
      <c r="DY16" s="628"/>
      <c r="DZ16" s="628"/>
      <c r="EA16" s="628"/>
      <c r="EB16" s="628"/>
      <c r="EC16" s="662"/>
    </row>
    <row r="17" spans="2:133" ht="11.25" customHeight="1" x14ac:dyDescent="0.2">
      <c r="B17" s="624" t="s">
        <v>269</v>
      </c>
      <c r="C17" s="625"/>
      <c r="D17" s="625"/>
      <c r="E17" s="625"/>
      <c r="F17" s="625"/>
      <c r="G17" s="625"/>
      <c r="H17" s="625"/>
      <c r="I17" s="625"/>
      <c r="J17" s="625"/>
      <c r="K17" s="625"/>
      <c r="L17" s="625"/>
      <c r="M17" s="625"/>
      <c r="N17" s="625"/>
      <c r="O17" s="625"/>
      <c r="P17" s="625"/>
      <c r="Q17" s="626"/>
      <c r="R17" s="627">
        <v>9529</v>
      </c>
      <c r="S17" s="628"/>
      <c r="T17" s="628"/>
      <c r="U17" s="628"/>
      <c r="V17" s="628"/>
      <c r="W17" s="628"/>
      <c r="X17" s="628"/>
      <c r="Y17" s="629"/>
      <c r="Z17" s="663">
        <v>0.1</v>
      </c>
      <c r="AA17" s="663"/>
      <c r="AB17" s="663"/>
      <c r="AC17" s="663"/>
      <c r="AD17" s="664">
        <v>9529</v>
      </c>
      <c r="AE17" s="664"/>
      <c r="AF17" s="664"/>
      <c r="AG17" s="664"/>
      <c r="AH17" s="664"/>
      <c r="AI17" s="664"/>
      <c r="AJ17" s="664"/>
      <c r="AK17" s="664"/>
      <c r="AL17" s="630">
        <v>0.2</v>
      </c>
      <c r="AM17" s="631"/>
      <c r="AN17" s="631"/>
      <c r="AO17" s="665"/>
      <c r="AP17" s="624" t="s">
        <v>270</v>
      </c>
      <c r="AQ17" s="625"/>
      <c r="AR17" s="625"/>
      <c r="AS17" s="625"/>
      <c r="AT17" s="625"/>
      <c r="AU17" s="625"/>
      <c r="AV17" s="625"/>
      <c r="AW17" s="625"/>
      <c r="AX17" s="625"/>
      <c r="AY17" s="625"/>
      <c r="AZ17" s="625"/>
      <c r="BA17" s="625"/>
      <c r="BB17" s="625"/>
      <c r="BC17" s="625"/>
      <c r="BD17" s="625"/>
      <c r="BE17" s="625"/>
      <c r="BF17" s="626"/>
      <c r="BG17" s="627" t="s">
        <v>132</v>
      </c>
      <c r="BH17" s="628"/>
      <c r="BI17" s="628"/>
      <c r="BJ17" s="628"/>
      <c r="BK17" s="628"/>
      <c r="BL17" s="628"/>
      <c r="BM17" s="628"/>
      <c r="BN17" s="629"/>
      <c r="BO17" s="663" t="s">
        <v>141</v>
      </c>
      <c r="BP17" s="663"/>
      <c r="BQ17" s="663"/>
      <c r="BR17" s="663"/>
      <c r="BS17" s="664" t="s">
        <v>141</v>
      </c>
      <c r="BT17" s="664"/>
      <c r="BU17" s="664"/>
      <c r="BV17" s="664"/>
      <c r="BW17" s="664"/>
      <c r="BX17" s="664"/>
      <c r="BY17" s="664"/>
      <c r="BZ17" s="664"/>
      <c r="CA17" s="664"/>
      <c r="CB17" s="695"/>
      <c r="CD17" s="624" t="s">
        <v>271</v>
      </c>
      <c r="CE17" s="625"/>
      <c r="CF17" s="625"/>
      <c r="CG17" s="625"/>
      <c r="CH17" s="625"/>
      <c r="CI17" s="625"/>
      <c r="CJ17" s="625"/>
      <c r="CK17" s="625"/>
      <c r="CL17" s="625"/>
      <c r="CM17" s="625"/>
      <c r="CN17" s="625"/>
      <c r="CO17" s="625"/>
      <c r="CP17" s="625"/>
      <c r="CQ17" s="626"/>
      <c r="CR17" s="627">
        <v>673583</v>
      </c>
      <c r="CS17" s="628"/>
      <c r="CT17" s="628"/>
      <c r="CU17" s="628"/>
      <c r="CV17" s="628"/>
      <c r="CW17" s="628"/>
      <c r="CX17" s="628"/>
      <c r="CY17" s="629"/>
      <c r="CZ17" s="663">
        <v>7.8</v>
      </c>
      <c r="DA17" s="663"/>
      <c r="DB17" s="663"/>
      <c r="DC17" s="663"/>
      <c r="DD17" s="633" t="s">
        <v>132</v>
      </c>
      <c r="DE17" s="628"/>
      <c r="DF17" s="628"/>
      <c r="DG17" s="628"/>
      <c r="DH17" s="628"/>
      <c r="DI17" s="628"/>
      <c r="DJ17" s="628"/>
      <c r="DK17" s="628"/>
      <c r="DL17" s="628"/>
      <c r="DM17" s="628"/>
      <c r="DN17" s="628"/>
      <c r="DO17" s="628"/>
      <c r="DP17" s="629"/>
      <c r="DQ17" s="633">
        <v>673583</v>
      </c>
      <c r="DR17" s="628"/>
      <c r="DS17" s="628"/>
      <c r="DT17" s="628"/>
      <c r="DU17" s="628"/>
      <c r="DV17" s="628"/>
      <c r="DW17" s="628"/>
      <c r="DX17" s="628"/>
      <c r="DY17" s="628"/>
      <c r="DZ17" s="628"/>
      <c r="EA17" s="628"/>
      <c r="EB17" s="628"/>
      <c r="EC17" s="662"/>
    </row>
    <row r="18" spans="2:133" ht="11.25" customHeight="1" x14ac:dyDescent="0.2">
      <c r="B18" s="624" t="s">
        <v>272</v>
      </c>
      <c r="C18" s="625"/>
      <c r="D18" s="625"/>
      <c r="E18" s="625"/>
      <c r="F18" s="625"/>
      <c r="G18" s="625"/>
      <c r="H18" s="625"/>
      <c r="I18" s="625"/>
      <c r="J18" s="625"/>
      <c r="K18" s="625"/>
      <c r="L18" s="625"/>
      <c r="M18" s="625"/>
      <c r="N18" s="625"/>
      <c r="O18" s="625"/>
      <c r="P18" s="625"/>
      <c r="Q18" s="626"/>
      <c r="R18" s="627">
        <v>1487</v>
      </c>
      <c r="S18" s="628"/>
      <c r="T18" s="628"/>
      <c r="U18" s="628"/>
      <c r="V18" s="628"/>
      <c r="W18" s="628"/>
      <c r="X18" s="628"/>
      <c r="Y18" s="629"/>
      <c r="Z18" s="663">
        <v>0</v>
      </c>
      <c r="AA18" s="663"/>
      <c r="AB18" s="663"/>
      <c r="AC18" s="663"/>
      <c r="AD18" s="664">
        <v>1487</v>
      </c>
      <c r="AE18" s="664"/>
      <c r="AF18" s="664"/>
      <c r="AG18" s="664"/>
      <c r="AH18" s="664"/>
      <c r="AI18" s="664"/>
      <c r="AJ18" s="664"/>
      <c r="AK18" s="664"/>
      <c r="AL18" s="630">
        <v>0</v>
      </c>
      <c r="AM18" s="631"/>
      <c r="AN18" s="631"/>
      <c r="AO18" s="665"/>
      <c r="AP18" s="624" t="s">
        <v>273</v>
      </c>
      <c r="AQ18" s="625"/>
      <c r="AR18" s="625"/>
      <c r="AS18" s="625"/>
      <c r="AT18" s="625"/>
      <c r="AU18" s="625"/>
      <c r="AV18" s="625"/>
      <c r="AW18" s="625"/>
      <c r="AX18" s="625"/>
      <c r="AY18" s="625"/>
      <c r="AZ18" s="625"/>
      <c r="BA18" s="625"/>
      <c r="BB18" s="625"/>
      <c r="BC18" s="625"/>
      <c r="BD18" s="625"/>
      <c r="BE18" s="625"/>
      <c r="BF18" s="626"/>
      <c r="BG18" s="627" t="s">
        <v>141</v>
      </c>
      <c r="BH18" s="628"/>
      <c r="BI18" s="628"/>
      <c r="BJ18" s="628"/>
      <c r="BK18" s="628"/>
      <c r="BL18" s="628"/>
      <c r="BM18" s="628"/>
      <c r="BN18" s="629"/>
      <c r="BO18" s="663" t="s">
        <v>141</v>
      </c>
      <c r="BP18" s="663"/>
      <c r="BQ18" s="663"/>
      <c r="BR18" s="663"/>
      <c r="BS18" s="664" t="s">
        <v>232</v>
      </c>
      <c r="BT18" s="664"/>
      <c r="BU18" s="664"/>
      <c r="BV18" s="664"/>
      <c r="BW18" s="664"/>
      <c r="BX18" s="664"/>
      <c r="BY18" s="664"/>
      <c r="BZ18" s="664"/>
      <c r="CA18" s="664"/>
      <c r="CB18" s="695"/>
      <c r="CD18" s="624" t="s">
        <v>274</v>
      </c>
      <c r="CE18" s="625"/>
      <c r="CF18" s="625"/>
      <c r="CG18" s="625"/>
      <c r="CH18" s="625"/>
      <c r="CI18" s="625"/>
      <c r="CJ18" s="625"/>
      <c r="CK18" s="625"/>
      <c r="CL18" s="625"/>
      <c r="CM18" s="625"/>
      <c r="CN18" s="625"/>
      <c r="CO18" s="625"/>
      <c r="CP18" s="625"/>
      <c r="CQ18" s="626"/>
      <c r="CR18" s="627" t="s">
        <v>132</v>
      </c>
      <c r="CS18" s="628"/>
      <c r="CT18" s="628"/>
      <c r="CU18" s="628"/>
      <c r="CV18" s="628"/>
      <c r="CW18" s="628"/>
      <c r="CX18" s="628"/>
      <c r="CY18" s="629"/>
      <c r="CZ18" s="663" t="s">
        <v>141</v>
      </c>
      <c r="DA18" s="663"/>
      <c r="DB18" s="663"/>
      <c r="DC18" s="663"/>
      <c r="DD18" s="633" t="s">
        <v>232</v>
      </c>
      <c r="DE18" s="628"/>
      <c r="DF18" s="628"/>
      <c r="DG18" s="628"/>
      <c r="DH18" s="628"/>
      <c r="DI18" s="628"/>
      <c r="DJ18" s="628"/>
      <c r="DK18" s="628"/>
      <c r="DL18" s="628"/>
      <c r="DM18" s="628"/>
      <c r="DN18" s="628"/>
      <c r="DO18" s="628"/>
      <c r="DP18" s="629"/>
      <c r="DQ18" s="633" t="s">
        <v>141</v>
      </c>
      <c r="DR18" s="628"/>
      <c r="DS18" s="628"/>
      <c r="DT18" s="628"/>
      <c r="DU18" s="628"/>
      <c r="DV18" s="628"/>
      <c r="DW18" s="628"/>
      <c r="DX18" s="628"/>
      <c r="DY18" s="628"/>
      <c r="DZ18" s="628"/>
      <c r="EA18" s="628"/>
      <c r="EB18" s="628"/>
      <c r="EC18" s="662"/>
    </row>
    <row r="19" spans="2:133" ht="11.25" customHeight="1" x14ac:dyDescent="0.2">
      <c r="B19" s="624" t="s">
        <v>275</v>
      </c>
      <c r="C19" s="625"/>
      <c r="D19" s="625"/>
      <c r="E19" s="625"/>
      <c r="F19" s="625"/>
      <c r="G19" s="625"/>
      <c r="H19" s="625"/>
      <c r="I19" s="625"/>
      <c r="J19" s="625"/>
      <c r="K19" s="625"/>
      <c r="L19" s="625"/>
      <c r="M19" s="625"/>
      <c r="N19" s="625"/>
      <c r="O19" s="625"/>
      <c r="P19" s="625"/>
      <c r="Q19" s="626"/>
      <c r="R19" s="627">
        <v>1336</v>
      </c>
      <c r="S19" s="628"/>
      <c r="T19" s="628"/>
      <c r="U19" s="628"/>
      <c r="V19" s="628"/>
      <c r="W19" s="628"/>
      <c r="X19" s="628"/>
      <c r="Y19" s="629"/>
      <c r="Z19" s="663">
        <v>0</v>
      </c>
      <c r="AA19" s="663"/>
      <c r="AB19" s="663"/>
      <c r="AC19" s="663"/>
      <c r="AD19" s="664">
        <v>1336</v>
      </c>
      <c r="AE19" s="664"/>
      <c r="AF19" s="664"/>
      <c r="AG19" s="664"/>
      <c r="AH19" s="664"/>
      <c r="AI19" s="664"/>
      <c r="AJ19" s="664"/>
      <c r="AK19" s="664"/>
      <c r="AL19" s="630">
        <v>0</v>
      </c>
      <c r="AM19" s="631"/>
      <c r="AN19" s="631"/>
      <c r="AO19" s="665"/>
      <c r="AP19" s="624" t="s">
        <v>276</v>
      </c>
      <c r="AQ19" s="625"/>
      <c r="AR19" s="625"/>
      <c r="AS19" s="625"/>
      <c r="AT19" s="625"/>
      <c r="AU19" s="625"/>
      <c r="AV19" s="625"/>
      <c r="AW19" s="625"/>
      <c r="AX19" s="625"/>
      <c r="AY19" s="625"/>
      <c r="AZ19" s="625"/>
      <c r="BA19" s="625"/>
      <c r="BB19" s="625"/>
      <c r="BC19" s="625"/>
      <c r="BD19" s="625"/>
      <c r="BE19" s="625"/>
      <c r="BF19" s="626"/>
      <c r="BG19" s="627" t="s">
        <v>132</v>
      </c>
      <c r="BH19" s="628"/>
      <c r="BI19" s="628"/>
      <c r="BJ19" s="628"/>
      <c r="BK19" s="628"/>
      <c r="BL19" s="628"/>
      <c r="BM19" s="628"/>
      <c r="BN19" s="629"/>
      <c r="BO19" s="663" t="s">
        <v>141</v>
      </c>
      <c r="BP19" s="663"/>
      <c r="BQ19" s="663"/>
      <c r="BR19" s="663"/>
      <c r="BS19" s="664" t="s">
        <v>141</v>
      </c>
      <c r="BT19" s="664"/>
      <c r="BU19" s="664"/>
      <c r="BV19" s="664"/>
      <c r="BW19" s="664"/>
      <c r="BX19" s="664"/>
      <c r="BY19" s="664"/>
      <c r="BZ19" s="664"/>
      <c r="CA19" s="664"/>
      <c r="CB19" s="695"/>
      <c r="CD19" s="624" t="s">
        <v>277</v>
      </c>
      <c r="CE19" s="625"/>
      <c r="CF19" s="625"/>
      <c r="CG19" s="625"/>
      <c r="CH19" s="625"/>
      <c r="CI19" s="625"/>
      <c r="CJ19" s="625"/>
      <c r="CK19" s="625"/>
      <c r="CL19" s="625"/>
      <c r="CM19" s="625"/>
      <c r="CN19" s="625"/>
      <c r="CO19" s="625"/>
      <c r="CP19" s="625"/>
      <c r="CQ19" s="626"/>
      <c r="CR19" s="627" t="s">
        <v>141</v>
      </c>
      <c r="CS19" s="628"/>
      <c r="CT19" s="628"/>
      <c r="CU19" s="628"/>
      <c r="CV19" s="628"/>
      <c r="CW19" s="628"/>
      <c r="CX19" s="628"/>
      <c r="CY19" s="629"/>
      <c r="CZ19" s="663" t="s">
        <v>141</v>
      </c>
      <c r="DA19" s="663"/>
      <c r="DB19" s="663"/>
      <c r="DC19" s="663"/>
      <c r="DD19" s="633" t="s">
        <v>141</v>
      </c>
      <c r="DE19" s="628"/>
      <c r="DF19" s="628"/>
      <c r="DG19" s="628"/>
      <c r="DH19" s="628"/>
      <c r="DI19" s="628"/>
      <c r="DJ19" s="628"/>
      <c r="DK19" s="628"/>
      <c r="DL19" s="628"/>
      <c r="DM19" s="628"/>
      <c r="DN19" s="628"/>
      <c r="DO19" s="628"/>
      <c r="DP19" s="629"/>
      <c r="DQ19" s="633" t="s">
        <v>141</v>
      </c>
      <c r="DR19" s="628"/>
      <c r="DS19" s="628"/>
      <c r="DT19" s="628"/>
      <c r="DU19" s="628"/>
      <c r="DV19" s="628"/>
      <c r="DW19" s="628"/>
      <c r="DX19" s="628"/>
      <c r="DY19" s="628"/>
      <c r="DZ19" s="628"/>
      <c r="EA19" s="628"/>
      <c r="EB19" s="628"/>
      <c r="EC19" s="662"/>
    </row>
    <row r="20" spans="2:133" ht="11.25" customHeight="1" x14ac:dyDescent="0.2">
      <c r="B20" s="696" t="s">
        <v>278</v>
      </c>
      <c r="C20" s="697"/>
      <c r="D20" s="697"/>
      <c r="E20" s="697"/>
      <c r="F20" s="697"/>
      <c r="G20" s="697"/>
      <c r="H20" s="697"/>
      <c r="I20" s="697"/>
      <c r="J20" s="697"/>
      <c r="K20" s="697"/>
      <c r="L20" s="697"/>
      <c r="M20" s="697"/>
      <c r="N20" s="697"/>
      <c r="O20" s="697"/>
      <c r="P20" s="697"/>
      <c r="Q20" s="698"/>
      <c r="R20" s="627">
        <v>151</v>
      </c>
      <c r="S20" s="628"/>
      <c r="T20" s="628"/>
      <c r="U20" s="628"/>
      <c r="V20" s="628"/>
      <c r="W20" s="628"/>
      <c r="X20" s="628"/>
      <c r="Y20" s="629"/>
      <c r="Z20" s="663">
        <v>0</v>
      </c>
      <c r="AA20" s="663"/>
      <c r="AB20" s="663"/>
      <c r="AC20" s="663"/>
      <c r="AD20" s="664">
        <v>151</v>
      </c>
      <c r="AE20" s="664"/>
      <c r="AF20" s="664"/>
      <c r="AG20" s="664"/>
      <c r="AH20" s="664"/>
      <c r="AI20" s="664"/>
      <c r="AJ20" s="664"/>
      <c r="AK20" s="664"/>
      <c r="AL20" s="630">
        <v>0</v>
      </c>
      <c r="AM20" s="631"/>
      <c r="AN20" s="631"/>
      <c r="AO20" s="665"/>
      <c r="AP20" s="624" t="s">
        <v>279</v>
      </c>
      <c r="AQ20" s="625"/>
      <c r="AR20" s="625"/>
      <c r="AS20" s="625"/>
      <c r="AT20" s="625"/>
      <c r="AU20" s="625"/>
      <c r="AV20" s="625"/>
      <c r="AW20" s="625"/>
      <c r="AX20" s="625"/>
      <c r="AY20" s="625"/>
      <c r="AZ20" s="625"/>
      <c r="BA20" s="625"/>
      <c r="BB20" s="625"/>
      <c r="BC20" s="625"/>
      <c r="BD20" s="625"/>
      <c r="BE20" s="625"/>
      <c r="BF20" s="626"/>
      <c r="BG20" s="627" t="s">
        <v>141</v>
      </c>
      <c r="BH20" s="628"/>
      <c r="BI20" s="628"/>
      <c r="BJ20" s="628"/>
      <c r="BK20" s="628"/>
      <c r="BL20" s="628"/>
      <c r="BM20" s="628"/>
      <c r="BN20" s="629"/>
      <c r="BO20" s="663" t="s">
        <v>132</v>
      </c>
      <c r="BP20" s="663"/>
      <c r="BQ20" s="663"/>
      <c r="BR20" s="663"/>
      <c r="BS20" s="664" t="s">
        <v>141</v>
      </c>
      <c r="BT20" s="664"/>
      <c r="BU20" s="664"/>
      <c r="BV20" s="664"/>
      <c r="BW20" s="664"/>
      <c r="BX20" s="664"/>
      <c r="BY20" s="664"/>
      <c r="BZ20" s="664"/>
      <c r="CA20" s="664"/>
      <c r="CB20" s="695"/>
      <c r="CD20" s="624" t="s">
        <v>280</v>
      </c>
      <c r="CE20" s="625"/>
      <c r="CF20" s="625"/>
      <c r="CG20" s="625"/>
      <c r="CH20" s="625"/>
      <c r="CI20" s="625"/>
      <c r="CJ20" s="625"/>
      <c r="CK20" s="625"/>
      <c r="CL20" s="625"/>
      <c r="CM20" s="625"/>
      <c r="CN20" s="625"/>
      <c r="CO20" s="625"/>
      <c r="CP20" s="625"/>
      <c r="CQ20" s="626"/>
      <c r="CR20" s="627">
        <v>8664485</v>
      </c>
      <c r="CS20" s="628"/>
      <c r="CT20" s="628"/>
      <c r="CU20" s="628"/>
      <c r="CV20" s="628"/>
      <c r="CW20" s="628"/>
      <c r="CX20" s="628"/>
      <c r="CY20" s="629"/>
      <c r="CZ20" s="663">
        <v>100</v>
      </c>
      <c r="DA20" s="663"/>
      <c r="DB20" s="663"/>
      <c r="DC20" s="663"/>
      <c r="DD20" s="633">
        <v>1520329</v>
      </c>
      <c r="DE20" s="628"/>
      <c r="DF20" s="628"/>
      <c r="DG20" s="628"/>
      <c r="DH20" s="628"/>
      <c r="DI20" s="628"/>
      <c r="DJ20" s="628"/>
      <c r="DK20" s="628"/>
      <c r="DL20" s="628"/>
      <c r="DM20" s="628"/>
      <c r="DN20" s="628"/>
      <c r="DO20" s="628"/>
      <c r="DP20" s="629"/>
      <c r="DQ20" s="633">
        <v>5049594</v>
      </c>
      <c r="DR20" s="628"/>
      <c r="DS20" s="628"/>
      <c r="DT20" s="628"/>
      <c r="DU20" s="628"/>
      <c r="DV20" s="628"/>
      <c r="DW20" s="628"/>
      <c r="DX20" s="628"/>
      <c r="DY20" s="628"/>
      <c r="DZ20" s="628"/>
      <c r="EA20" s="628"/>
      <c r="EB20" s="628"/>
      <c r="EC20" s="662"/>
    </row>
    <row r="21" spans="2:133" ht="11.25" customHeight="1" x14ac:dyDescent="0.2">
      <c r="B21" s="624" t="s">
        <v>281</v>
      </c>
      <c r="C21" s="625"/>
      <c r="D21" s="625"/>
      <c r="E21" s="625"/>
      <c r="F21" s="625"/>
      <c r="G21" s="625"/>
      <c r="H21" s="625"/>
      <c r="I21" s="625"/>
      <c r="J21" s="625"/>
      <c r="K21" s="625"/>
      <c r="L21" s="625"/>
      <c r="M21" s="625"/>
      <c r="N21" s="625"/>
      <c r="O21" s="625"/>
      <c r="P21" s="625"/>
      <c r="Q21" s="626"/>
      <c r="R21" s="627">
        <v>3616462</v>
      </c>
      <c r="S21" s="628"/>
      <c r="T21" s="628"/>
      <c r="U21" s="628"/>
      <c r="V21" s="628"/>
      <c r="W21" s="628"/>
      <c r="X21" s="628"/>
      <c r="Y21" s="629"/>
      <c r="Z21" s="663">
        <v>39.6</v>
      </c>
      <c r="AA21" s="663"/>
      <c r="AB21" s="663"/>
      <c r="AC21" s="663"/>
      <c r="AD21" s="664">
        <v>3197608</v>
      </c>
      <c r="AE21" s="664"/>
      <c r="AF21" s="664"/>
      <c r="AG21" s="664"/>
      <c r="AH21" s="664"/>
      <c r="AI21" s="664"/>
      <c r="AJ21" s="664"/>
      <c r="AK21" s="664"/>
      <c r="AL21" s="630">
        <v>77.2</v>
      </c>
      <c r="AM21" s="631"/>
      <c r="AN21" s="631"/>
      <c r="AO21" s="665"/>
      <c r="AP21" s="624" t="s">
        <v>282</v>
      </c>
      <c r="AQ21" s="699"/>
      <c r="AR21" s="699"/>
      <c r="AS21" s="699"/>
      <c r="AT21" s="699"/>
      <c r="AU21" s="699"/>
      <c r="AV21" s="699"/>
      <c r="AW21" s="699"/>
      <c r="AX21" s="699"/>
      <c r="AY21" s="699"/>
      <c r="AZ21" s="699"/>
      <c r="BA21" s="699"/>
      <c r="BB21" s="699"/>
      <c r="BC21" s="699"/>
      <c r="BD21" s="699"/>
      <c r="BE21" s="699"/>
      <c r="BF21" s="700"/>
      <c r="BG21" s="627" t="s">
        <v>132</v>
      </c>
      <c r="BH21" s="628"/>
      <c r="BI21" s="628"/>
      <c r="BJ21" s="628"/>
      <c r="BK21" s="628"/>
      <c r="BL21" s="628"/>
      <c r="BM21" s="628"/>
      <c r="BN21" s="629"/>
      <c r="BO21" s="663" t="s">
        <v>232</v>
      </c>
      <c r="BP21" s="663"/>
      <c r="BQ21" s="663"/>
      <c r="BR21" s="663"/>
      <c r="BS21" s="664" t="s">
        <v>232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283</v>
      </c>
      <c r="C22" s="625"/>
      <c r="D22" s="625"/>
      <c r="E22" s="625"/>
      <c r="F22" s="625"/>
      <c r="G22" s="625"/>
      <c r="H22" s="625"/>
      <c r="I22" s="625"/>
      <c r="J22" s="625"/>
      <c r="K22" s="625"/>
      <c r="L22" s="625"/>
      <c r="M22" s="625"/>
      <c r="N22" s="625"/>
      <c r="O22" s="625"/>
      <c r="P22" s="625"/>
      <c r="Q22" s="626"/>
      <c r="R22" s="627">
        <v>3197608</v>
      </c>
      <c r="S22" s="628"/>
      <c r="T22" s="628"/>
      <c r="U22" s="628"/>
      <c r="V22" s="628"/>
      <c r="W22" s="628"/>
      <c r="X22" s="628"/>
      <c r="Y22" s="629"/>
      <c r="Z22" s="663">
        <v>35</v>
      </c>
      <c r="AA22" s="663"/>
      <c r="AB22" s="663"/>
      <c r="AC22" s="663"/>
      <c r="AD22" s="664">
        <v>3197608</v>
      </c>
      <c r="AE22" s="664"/>
      <c r="AF22" s="664"/>
      <c r="AG22" s="664"/>
      <c r="AH22" s="664"/>
      <c r="AI22" s="664"/>
      <c r="AJ22" s="664"/>
      <c r="AK22" s="664"/>
      <c r="AL22" s="630">
        <v>77.2</v>
      </c>
      <c r="AM22" s="631"/>
      <c r="AN22" s="631"/>
      <c r="AO22" s="665"/>
      <c r="AP22" s="624" t="s">
        <v>284</v>
      </c>
      <c r="AQ22" s="699"/>
      <c r="AR22" s="699"/>
      <c r="AS22" s="699"/>
      <c r="AT22" s="699"/>
      <c r="AU22" s="699"/>
      <c r="AV22" s="699"/>
      <c r="AW22" s="699"/>
      <c r="AX22" s="699"/>
      <c r="AY22" s="699"/>
      <c r="AZ22" s="699"/>
      <c r="BA22" s="699"/>
      <c r="BB22" s="699"/>
      <c r="BC22" s="699"/>
      <c r="BD22" s="699"/>
      <c r="BE22" s="699"/>
      <c r="BF22" s="700"/>
      <c r="BG22" s="627" t="s">
        <v>132</v>
      </c>
      <c r="BH22" s="628"/>
      <c r="BI22" s="628"/>
      <c r="BJ22" s="628"/>
      <c r="BK22" s="628"/>
      <c r="BL22" s="628"/>
      <c r="BM22" s="628"/>
      <c r="BN22" s="629"/>
      <c r="BO22" s="663" t="s">
        <v>232</v>
      </c>
      <c r="BP22" s="663"/>
      <c r="BQ22" s="663"/>
      <c r="BR22" s="663"/>
      <c r="BS22" s="664" t="s">
        <v>132</v>
      </c>
      <c r="BT22" s="664"/>
      <c r="BU22" s="664"/>
      <c r="BV22" s="664"/>
      <c r="BW22" s="664"/>
      <c r="BX22" s="664"/>
      <c r="BY22" s="664"/>
      <c r="BZ22" s="664"/>
      <c r="CA22" s="664"/>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286</v>
      </c>
      <c r="C23" s="625"/>
      <c r="D23" s="625"/>
      <c r="E23" s="625"/>
      <c r="F23" s="625"/>
      <c r="G23" s="625"/>
      <c r="H23" s="625"/>
      <c r="I23" s="625"/>
      <c r="J23" s="625"/>
      <c r="K23" s="625"/>
      <c r="L23" s="625"/>
      <c r="M23" s="625"/>
      <c r="N23" s="625"/>
      <c r="O23" s="625"/>
      <c r="P23" s="625"/>
      <c r="Q23" s="626"/>
      <c r="R23" s="627">
        <v>418854</v>
      </c>
      <c r="S23" s="628"/>
      <c r="T23" s="628"/>
      <c r="U23" s="628"/>
      <c r="V23" s="628"/>
      <c r="W23" s="628"/>
      <c r="X23" s="628"/>
      <c r="Y23" s="629"/>
      <c r="Z23" s="663">
        <v>4.5999999999999996</v>
      </c>
      <c r="AA23" s="663"/>
      <c r="AB23" s="663"/>
      <c r="AC23" s="663"/>
      <c r="AD23" s="664" t="s">
        <v>141</v>
      </c>
      <c r="AE23" s="664"/>
      <c r="AF23" s="664"/>
      <c r="AG23" s="664"/>
      <c r="AH23" s="664"/>
      <c r="AI23" s="664"/>
      <c r="AJ23" s="664"/>
      <c r="AK23" s="664"/>
      <c r="AL23" s="630" t="s">
        <v>232</v>
      </c>
      <c r="AM23" s="631"/>
      <c r="AN23" s="631"/>
      <c r="AO23" s="665"/>
      <c r="AP23" s="624" t="s">
        <v>287</v>
      </c>
      <c r="AQ23" s="699"/>
      <c r="AR23" s="699"/>
      <c r="AS23" s="699"/>
      <c r="AT23" s="699"/>
      <c r="AU23" s="699"/>
      <c r="AV23" s="699"/>
      <c r="AW23" s="699"/>
      <c r="AX23" s="699"/>
      <c r="AY23" s="699"/>
      <c r="AZ23" s="699"/>
      <c r="BA23" s="699"/>
      <c r="BB23" s="699"/>
      <c r="BC23" s="699"/>
      <c r="BD23" s="699"/>
      <c r="BE23" s="699"/>
      <c r="BF23" s="700"/>
      <c r="BG23" s="627" t="s">
        <v>132</v>
      </c>
      <c r="BH23" s="628"/>
      <c r="BI23" s="628"/>
      <c r="BJ23" s="628"/>
      <c r="BK23" s="628"/>
      <c r="BL23" s="628"/>
      <c r="BM23" s="628"/>
      <c r="BN23" s="629"/>
      <c r="BO23" s="663" t="s">
        <v>141</v>
      </c>
      <c r="BP23" s="663"/>
      <c r="BQ23" s="663"/>
      <c r="BR23" s="663"/>
      <c r="BS23" s="664" t="s">
        <v>141</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24" t="s">
        <v>293</v>
      </c>
      <c r="C24" s="625"/>
      <c r="D24" s="625"/>
      <c r="E24" s="625"/>
      <c r="F24" s="625"/>
      <c r="G24" s="625"/>
      <c r="H24" s="625"/>
      <c r="I24" s="625"/>
      <c r="J24" s="625"/>
      <c r="K24" s="625"/>
      <c r="L24" s="625"/>
      <c r="M24" s="625"/>
      <c r="N24" s="625"/>
      <c r="O24" s="625"/>
      <c r="P24" s="625"/>
      <c r="Q24" s="626"/>
      <c r="R24" s="627" t="s">
        <v>132</v>
      </c>
      <c r="S24" s="628"/>
      <c r="T24" s="628"/>
      <c r="U24" s="628"/>
      <c r="V24" s="628"/>
      <c r="W24" s="628"/>
      <c r="X24" s="628"/>
      <c r="Y24" s="629"/>
      <c r="Z24" s="663" t="s">
        <v>132</v>
      </c>
      <c r="AA24" s="663"/>
      <c r="AB24" s="663"/>
      <c r="AC24" s="663"/>
      <c r="AD24" s="664" t="s">
        <v>141</v>
      </c>
      <c r="AE24" s="664"/>
      <c r="AF24" s="664"/>
      <c r="AG24" s="664"/>
      <c r="AH24" s="664"/>
      <c r="AI24" s="664"/>
      <c r="AJ24" s="664"/>
      <c r="AK24" s="664"/>
      <c r="AL24" s="630" t="s">
        <v>141</v>
      </c>
      <c r="AM24" s="631"/>
      <c r="AN24" s="631"/>
      <c r="AO24" s="665"/>
      <c r="AP24" s="624" t="s">
        <v>294</v>
      </c>
      <c r="AQ24" s="699"/>
      <c r="AR24" s="699"/>
      <c r="AS24" s="699"/>
      <c r="AT24" s="699"/>
      <c r="AU24" s="699"/>
      <c r="AV24" s="699"/>
      <c r="AW24" s="699"/>
      <c r="AX24" s="699"/>
      <c r="AY24" s="699"/>
      <c r="AZ24" s="699"/>
      <c r="BA24" s="699"/>
      <c r="BB24" s="699"/>
      <c r="BC24" s="699"/>
      <c r="BD24" s="699"/>
      <c r="BE24" s="699"/>
      <c r="BF24" s="700"/>
      <c r="BG24" s="627" t="s">
        <v>132</v>
      </c>
      <c r="BH24" s="628"/>
      <c r="BI24" s="628"/>
      <c r="BJ24" s="628"/>
      <c r="BK24" s="628"/>
      <c r="BL24" s="628"/>
      <c r="BM24" s="628"/>
      <c r="BN24" s="629"/>
      <c r="BO24" s="663" t="s">
        <v>132</v>
      </c>
      <c r="BP24" s="663"/>
      <c r="BQ24" s="663"/>
      <c r="BR24" s="663"/>
      <c r="BS24" s="664" t="s">
        <v>141</v>
      </c>
      <c r="BT24" s="664"/>
      <c r="BU24" s="664"/>
      <c r="BV24" s="664"/>
      <c r="BW24" s="664"/>
      <c r="BX24" s="664"/>
      <c r="BY24" s="664"/>
      <c r="BZ24" s="664"/>
      <c r="CA24" s="664"/>
      <c r="CB24" s="695"/>
      <c r="CD24" s="676" t="s">
        <v>295</v>
      </c>
      <c r="CE24" s="677"/>
      <c r="CF24" s="677"/>
      <c r="CG24" s="677"/>
      <c r="CH24" s="677"/>
      <c r="CI24" s="677"/>
      <c r="CJ24" s="677"/>
      <c r="CK24" s="677"/>
      <c r="CL24" s="677"/>
      <c r="CM24" s="677"/>
      <c r="CN24" s="677"/>
      <c r="CO24" s="677"/>
      <c r="CP24" s="677"/>
      <c r="CQ24" s="678"/>
      <c r="CR24" s="673">
        <v>3261387</v>
      </c>
      <c r="CS24" s="674"/>
      <c r="CT24" s="674"/>
      <c r="CU24" s="674"/>
      <c r="CV24" s="674"/>
      <c r="CW24" s="674"/>
      <c r="CX24" s="674"/>
      <c r="CY24" s="702"/>
      <c r="CZ24" s="703">
        <v>37.6</v>
      </c>
      <c r="DA24" s="686"/>
      <c r="DB24" s="686"/>
      <c r="DC24" s="705"/>
      <c r="DD24" s="701">
        <v>2391703</v>
      </c>
      <c r="DE24" s="674"/>
      <c r="DF24" s="674"/>
      <c r="DG24" s="674"/>
      <c r="DH24" s="674"/>
      <c r="DI24" s="674"/>
      <c r="DJ24" s="674"/>
      <c r="DK24" s="702"/>
      <c r="DL24" s="701">
        <v>2350576</v>
      </c>
      <c r="DM24" s="674"/>
      <c r="DN24" s="674"/>
      <c r="DO24" s="674"/>
      <c r="DP24" s="674"/>
      <c r="DQ24" s="674"/>
      <c r="DR24" s="674"/>
      <c r="DS24" s="674"/>
      <c r="DT24" s="674"/>
      <c r="DU24" s="674"/>
      <c r="DV24" s="702"/>
      <c r="DW24" s="703">
        <v>56.3</v>
      </c>
      <c r="DX24" s="686"/>
      <c r="DY24" s="686"/>
      <c r="DZ24" s="686"/>
      <c r="EA24" s="686"/>
      <c r="EB24" s="686"/>
      <c r="EC24" s="704"/>
    </row>
    <row r="25" spans="2:133" ht="11.25" customHeight="1" x14ac:dyDescent="0.2">
      <c r="B25" s="624" t="s">
        <v>296</v>
      </c>
      <c r="C25" s="625"/>
      <c r="D25" s="625"/>
      <c r="E25" s="625"/>
      <c r="F25" s="625"/>
      <c r="G25" s="625"/>
      <c r="H25" s="625"/>
      <c r="I25" s="625"/>
      <c r="J25" s="625"/>
      <c r="K25" s="625"/>
      <c r="L25" s="625"/>
      <c r="M25" s="625"/>
      <c r="N25" s="625"/>
      <c r="O25" s="625"/>
      <c r="P25" s="625"/>
      <c r="Q25" s="626"/>
      <c r="R25" s="627">
        <v>4537365</v>
      </c>
      <c r="S25" s="628"/>
      <c r="T25" s="628"/>
      <c r="U25" s="628"/>
      <c r="V25" s="628"/>
      <c r="W25" s="628"/>
      <c r="X25" s="628"/>
      <c r="Y25" s="629"/>
      <c r="Z25" s="663">
        <v>49.7</v>
      </c>
      <c r="AA25" s="663"/>
      <c r="AB25" s="663"/>
      <c r="AC25" s="663"/>
      <c r="AD25" s="664">
        <v>4118511</v>
      </c>
      <c r="AE25" s="664"/>
      <c r="AF25" s="664"/>
      <c r="AG25" s="664"/>
      <c r="AH25" s="664"/>
      <c r="AI25" s="664"/>
      <c r="AJ25" s="664"/>
      <c r="AK25" s="664"/>
      <c r="AL25" s="630">
        <v>99.5</v>
      </c>
      <c r="AM25" s="631"/>
      <c r="AN25" s="631"/>
      <c r="AO25" s="665"/>
      <c r="AP25" s="624" t="s">
        <v>297</v>
      </c>
      <c r="AQ25" s="699"/>
      <c r="AR25" s="699"/>
      <c r="AS25" s="699"/>
      <c r="AT25" s="699"/>
      <c r="AU25" s="699"/>
      <c r="AV25" s="699"/>
      <c r="AW25" s="699"/>
      <c r="AX25" s="699"/>
      <c r="AY25" s="699"/>
      <c r="AZ25" s="699"/>
      <c r="BA25" s="699"/>
      <c r="BB25" s="699"/>
      <c r="BC25" s="699"/>
      <c r="BD25" s="699"/>
      <c r="BE25" s="699"/>
      <c r="BF25" s="700"/>
      <c r="BG25" s="627" t="s">
        <v>132</v>
      </c>
      <c r="BH25" s="628"/>
      <c r="BI25" s="628"/>
      <c r="BJ25" s="628"/>
      <c r="BK25" s="628"/>
      <c r="BL25" s="628"/>
      <c r="BM25" s="628"/>
      <c r="BN25" s="629"/>
      <c r="BO25" s="663" t="s">
        <v>132</v>
      </c>
      <c r="BP25" s="663"/>
      <c r="BQ25" s="663"/>
      <c r="BR25" s="663"/>
      <c r="BS25" s="664" t="s">
        <v>141</v>
      </c>
      <c r="BT25" s="664"/>
      <c r="BU25" s="664"/>
      <c r="BV25" s="664"/>
      <c r="BW25" s="664"/>
      <c r="BX25" s="664"/>
      <c r="BY25" s="664"/>
      <c r="BZ25" s="664"/>
      <c r="CA25" s="664"/>
      <c r="CB25" s="695"/>
      <c r="CD25" s="624" t="s">
        <v>298</v>
      </c>
      <c r="CE25" s="625"/>
      <c r="CF25" s="625"/>
      <c r="CG25" s="625"/>
      <c r="CH25" s="625"/>
      <c r="CI25" s="625"/>
      <c r="CJ25" s="625"/>
      <c r="CK25" s="625"/>
      <c r="CL25" s="625"/>
      <c r="CM25" s="625"/>
      <c r="CN25" s="625"/>
      <c r="CO25" s="625"/>
      <c r="CP25" s="625"/>
      <c r="CQ25" s="626"/>
      <c r="CR25" s="627">
        <v>1736563</v>
      </c>
      <c r="CS25" s="636"/>
      <c r="CT25" s="636"/>
      <c r="CU25" s="636"/>
      <c r="CV25" s="636"/>
      <c r="CW25" s="636"/>
      <c r="CX25" s="636"/>
      <c r="CY25" s="637"/>
      <c r="CZ25" s="630">
        <v>20</v>
      </c>
      <c r="DA25" s="638"/>
      <c r="DB25" s="638"/>
      <c r="DC25" s="639"/>
      <c r="DD25" s="633">
        <v>1484268</v>
      </c>
      <c r="DE25" s="636"/>
      <c r="DF25" s="636"/>
      <c r="DG25" s="636"/>
      <c r="DH25" s="636"/>
      <c r="DI25" s="636"/>
      <c r="DJ25" s="636"/>
      <c r="DK25" s="637"/>
      <c r="DL25" s="633">
        <v>1469735</v>
      </c>
      <c r="DM25" s="636"/>
      <c r="DN25" s="636"/>
      <c r="DO25" s="636"/>
      <c r="DP25" s="636"/>
      <c r="DQ25" s="636"/>
      <c r="DR25" s="636"/>
      <c r="DS25" s="636"/>
      <c r="DT25" s="636"/>
      <c r="DU25" s="636"/>
      <c r="DV25" s="637"/>
      <c r="DW25" s="630">
        <v>35.200000000000003</v>
      </c>
      <c r="DX25" s="638"/>
      <c r="DY25" s="638"/>
      <c r="DZ25" s="638"/>
      <c r="EA25" s="638"/>
      <c r="EB25" s="638"/>
      <c r="EC25" s="652"/>
    </row>
    <row r="26" spans="2:133" ht="11.25" customHeight="1" x14ac:dyDescent="0.2">
      <c r="B26" s="624" t="s">
        <v>299</v>
      </c>
      <c r="C26" s="625"/>
      <c r="D26" s="625"/>
      <c r="E26" s="625"/>
      <c r="F26" s="625"/>
      <c r="G26" s="625"/>
      <c r="H26" s="625"/>
      <c r="I26" s="625"/>
      <c r="J26" s="625"/>
      <c r="K26" s="625"/>
      <c r="L26" s="625"/>
      <c r="M26" s="625"/>
      <c r="N26" s="625"/>
      <c r="O26" s="625"/>
      <c r="P26" s="625"/>
      <c r="Q26" s="626"/>
      <c r="R26" s="627">
        <v>867</v>
      </c>
      <c r="S26" s="628"/>
      <c r="T26" s="628"/>
      <c r="U26" s="628"/>
      <c r="V26" s="628"/>
      <c r="W26" s="628"/>
      <c r="X26" s="628"/>
      <c r="Y26" s="629"/>
      <c r="Z26" s="663">
        <v>0</v>
      </c>
      <c r="AA26" s="663"/>
      <c r="AB26" s="663"/>
      <c r="AC26" s="663"/>
      <c r="AD26" s="664">
        <v>867</v>
      </c>
      <c r="AE26" s="664"/>
      <c r="AF26" s="664"/>
      <c r="AG26" s="664"/>
      <c r="AH26" s="664"/>
      <c r="AI26" s="664"/>
      <c r="AJ26" s="664"/>
      <c r="AK26" s="664"/>
      <c r="AL26" s="630">
        <v>0</v>
      </c>
      <c r="AM26" s="631"/>
      <c r="AN26" s="631"/>
      <c r="AO26" s="665"/>
      <c r="AP26" s="624" t="s">
        <v>300</v>
      </c>
      <c r="AQ26" s="699"/>
      <c r="AR26" s="699"/>
      <c r="AS26" s="699"/>
      <c r="AT26" s="699"/>
      <c r="AU26" s="699"/>
      <c r="AV26" s="699"/>
      <c r="AW26" s="699"/>
      <c r="AX26" s="699"/>
      <c r="AY26" s="699"/>
      <c r="AZ26" s="699"/>
      <c r="BA26" s="699"/>
      <c r="BB26" s="699"/>
      <c r="BC26" s="699"/>
      <c r="BD26" s="699"/>
      <c r="BE26" s="699"/>
      <c r="BF26" s="700"/>
      <c r="BG26" s="627" t="s">
        <v>141</v>
      </c>
      <c r="BH26" s="628"/>
      <c r="BI26" s="628"/>
      <c r="BJ26" s="628"/>
      <c r="BK26" s="628"/>
      <c r="BL26" s="628"/>
      <c r="BM26" s="628"/>
      <c r="BN26" s="629"/>
      <c r="BO26" s="663" t="s">
        <v>141</v>
      </c>
      <c r="BP26" s="663"/>
      <c r="BQ26" s="663"/>
      <c r="BR26" s="663"/>
      <c r="BS26" s="664" t="s">
        <v>141</v>
      </c>
      <c r="BT26" s="664"/>
      <c r="BU26" s="664"/>
      <c r="BV26" s="664"/>
      <c r="BW26" s="664"/>
      <c r="BX26" s="664"/>
      <c r="BY26" s="664"/>
      <c r="BZ26" s="664"/>
      <c r="CA26" s="664"/>
      <c r="CB26" s="695"/>
      <c r="CD26" s="624" t="s">
        <v>301</v>
      </c>
      <c r="CE26" s="625"/>
      <c r="CF26" s="625"/>
      <c r="CG26" s="625"/>
      <c r="CH26" s="625"/>
      <c r="CI26" s="625"/>
      <c r="CJ26" s="625"/>
      <c r="CK26" s="625"/>
      <c r="CL26" s="625"/>
      <c r="CM26" s="625"/>
      <c r="CN26" s="625"/>
      <c r="CO26" s="625"/>
      <c r="CP26" s="625"/>
      <c r="CQ26" s="626"/>
      <c r="CR26" s="627">
        <v>899126</v>
      </c>
      <c r="CS26" s="628"/>
      <c r="CT26" s="628"/>
      <c r="CU26" s="628"/>
      <c r="CV26" s="628"/>
      <c r="CW26" s="628"/>
      <c r="CX26" s="628"/>
      <c r="CY26" s="629"/>
      <c r="CZ26" s="630">
        <v>10.4</v>
      </c>
      <c r="DA26" s="638"/>
      <c r="DB26" s="638"/>
      <c r="DC26" s="639"/>
      <c r="DD26" s="633">
        <v>833624</v>
      </c>
      <c r="DE26" s="628"/>
      <c r="DF26" s="628"/>
      <c r="DG26" s="628"/>
      <c r="DH26" s="628"/>
      <c r="DI26" s="628"/>
      <c r="DJ26" s="628"/>
      <c r="DK26" s="629"/>
      <c r="DL26" s="633" t="s">
        <v>141</v>
      </c>
      <c r="DM26" s="628"/>
      <c r="DN26" s="628"/>
      <c r="DO26" s="628"/>
      <c r="DP26" s="628"/>
      <c r="DQ26" s="628"/>
      <c r="DR26" s="628"/>
      <c r="DS26" s="628"/>
      <c r="DT26" s="628"/>
      <c r="DU26" s="628"/>
      <c r="DV26" s="629"/>
      <c r="DW26" s="630" t="s">
        <v>132</v>
      </c>
      <c r="DX26" s="638"/>
      <c r="DY26" s="638"/>
      <c r="DZ26" s="638"/>
      <c r="EA26" s="638"/>
      <c r="EB26" s="638"/>
      <c r="EC26" s="652"/>
    </row>
    <row r="27" spans="2:133" ht="11.25" customHeight="1" x14ac:dyDescent="0.2">
      <c r="B27" s="624" t="s">
        <v>302</v>
      </c>
      <c r="C27" s="625"/>
      <c r="D27" s="625"/>
      <c r="E27" s="625"/>
      <c r="F27" s="625"/>
      <c r="G27" s="625"/>
      <c r="H27" s="625"/>
      <c r="I27" s="625"/>
      <c r="J27" s="625"/>
      <c r="K27" s="625"/>
      <c r="L27" s="625"/>
      <c r="M27" s="625"/>
      <c r="N27" s="625"/>
      <c r="O27" s="625"/>
      <c r="P27" s="625"/>
      <c r="Q27" s="626"/>
      <c r="R27" s="627">
        <v>27848</v>
      </c>
      <c r="S27" s="628"/>
      <c r="T27" s="628"/>
      <c r="U27" s="628"/>
      <c r="V27" s="628"/>
      <c r="W27" s="628"/>
      <c r="X27" s="628"/>
      <c r="Y27" s="629"/>
      <c r="Z27" s="663">
        <v>0.3</v>
      </c>
      <c r="AA27" s="663"/>
      <c r="AB27" s="663"/>
      <c r="AC27" s="663"/>
      <c r="AD27" s="664" t="s">
        <v>132</v>
      </c>
      <c r="AE27" s="664"/>
      <c r="AF27" s="664"/>
      <c r="AG27" s="664"/>
      <c r="AH27" s="664"/>
      <c r="AI27" s="664"/>
      <c r="AJ27" s="664"/>
      <c r="AK27" s="664"/>
      <c r="AL27" s="630" t="s">
        <v>132</v>
      </c>
      <c r="AM27" s="631"/>
      <c r="AN27" s="631"/>
      <c r="AO27" s="665"/>
      <c r="AP27" s="624" t="s">
        <v>303</v>
      </c>
      <c r="AQ27" s="625"/>
      <c r="AR27" s="625"/>
      <c r="AS27" s="625"/>
      <c r="AT27" s="625"/>
      <c r="AU27" s="625"/>
      <c r="AV27" s="625"/>
      <c r="AW27" s="625"/>
      <c r="AX27" s="625"/>
      <c r="AY27" s="625"/>
      <c r="AZ27" s="625"/>
      <c r="BA27" s="625"/>
      <c r="BB27" s="625"/>
      <c r="BC27" s="625"/>
      <c r="BD27" s="625"/>
      <c r="BE27" s="625"/>
      <c r="BF27" s="626"/>
      <c r="BG27" s="627">
        <v>676215</v>
      </c>
      <c r="BH27" s="628"/>
      <c r="BI27" s="628"/>
      <c r="BJ27" s="628"/>
      <c r="BK27" s="628"/>
      <c r="BL27" s="628"/>
      <c r="BM27" s="628"/>
      <c r="BN27" s="629"/>
      <c r="BO27" s="663">
        <v>100</v>
      </c>
      <c r="BP27" s="663"/>
      <c r="BQ27" s="663"/>
      <c r="BR27" s="663"/>
      <c r="BS27" s="664" t="s">
        <v>141</v>
      </c>
      <c r="BT27" s="664"/>
      <c r="BU27" s="664"/>
      <c r="BV27" s="664"/>
      <c r="BW27" s="664"/>
      <c r="BX27" s="664"/>
      <c r="BY27" s="664"/>
      <c r="BZ27" s="664"/>
      <c r="CA27" s="664"/>
      <c r="CB27" s="695"/>
      <c r="CD27" s="624" t="s">
        <v>304</v>
      </c>
      <c r="CE27" s="625"/>
      <c r="CF27" s="625"/>
      <c r="CG27" s="625"/>
      <c r="CH27" s="625"/>
      <c r="CI27" s="625"/>
      <c r="CJ27" s="625"/>
      <c r="CK27" s="625"/>
      <c r="CL27" s="625"/>
      <c r="CM27" s="625"/>
      <c r="CN27" s="625"/>
      <c r="CO27" s="625"/>
      <c r="CP27" s="625"/>
      <c r="CQ27" s="626"/>
      <c r="CR27" s="627">
        <v>851241</v>
      </c>
      <c r="CS27" s="636"/>
      <c r="CT27" s="636"/>
      <c r="CU27" s="636"/>
      <c r="CV27" s="636"/>
      <c r="CW27" s="636"/>
      <c r="CX27" s="636"/>
      <c r="CY27" s="637"/>
      <c r="CZ27" s="630">
        <v>9.8000000000000007</v>
      </c>
      <c r="DA27" s="638"/>
      <c r="DB27" s="638"/>
      <c r="DC27" s="639"/>
      <c r="DD27" s="633">
        <v>233852</v>
      </c>
      <c r="DE27" s="636"/>
      <c r="DF27" s="636"/>
      <c r="DG27" s="636"/>
      <c r="DH27" s="636"/>
      <c r="DI27" s="636"/>
      <c r="DJ27" s="636"/>
      <c r="DK27" s="637"/>
      <c r="DL27" s="633">
        <v>207258</v>
      </c>
      <c r="DM27" s="636"/>
      <c r="DN27" s="636"/>
      <c r="DO27" s="636"/>
      <c r="DP27" s="636"/>
      <c r="DQ27" s="636"/>
      <c r="DR27" s="636"/>
      <c r="DS27" s="636"/>
      <c r="DT27" s="636"/>
      <c r="DU27" s="636"/>
      <c r="DV27" s="637"/>
      <c r="DW27" s="630">
        <v>5</v>
      </c>
      <c r="DX27" s="638"/>
      <c r="DY27" s="638"/>
      <c r="DZ27" s="638"/>
      <c r="EA27" s="638"/>
      <c r="EB27" s="638"/>
      <c r="EC27" s="652"/>
    </row>
    <row r="28" spans="2:133" ht="11.25" customHeight="1" x14ac:dyDescent="0.2">
      <c r="B28" s="624" t="s">
        <v>305</v>
      </c>
      <c r="C28" s="625"/>
      <c r="D28" s="625"/>
      <c r="E28" s="625"/>
      <c r="F28" s="625"/>
      <c r="G28" s="625"/>
      <c r="H28" s="625"/>
      <c r="I28" s="625"/>
      <c r="J28" s="625"/>
      <c r="K28" s="625"/>
      <c r="L28" s="625"/>
      <c r="M28" s="625"/>
      <c r="N28" s="625"/>
      <c r="O28" s="625"/>
      <c r="P28" s="625"/>
      <c r="Q28" s="626"/>
      <c r="R28" s="627">
        <v>70323</v>
      </c>
      <c r="S28" s="628"/>
      <c r="T28" s="628"/>
      <c r="U28" s="628"/>
      <c r="V28" s="628"/>
      <c r="W28" s="628"/>
      <c r="X28" s="628"/>
      <c r="Y28" s="629"/>
      <c r="Z28" s="663">
        <v>0.8</v>
      </c>
      <c r="AA28" s="663"/>
      <c r="AB28" s="663"/>
      <c r="AC28" s="663"/>
      <c r="AD28" s="664" t="s">
        <v>132</v>
      </c>
      <c r="AE28" s="664"/>
      <c r="AF28" s="664"/>
      <c r="AG28" s="664"/>
      <c r="AH28" s="664"/>
      <c r="AI28" s="664"/>
      <c r="AJ28" s="664"/>
      <c r="AK28" s="664"/>
      <c r="AL28" s="630" t="s">
        <v>141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306</v>
      </c>
      <c r="CE28" s="625"/>
      <c r="CF28" s="625"/>
      <c r="CG28" s="625"/>
      <c r="CH28" s="625"/>
      <c r="CI28" s="625"/>
      <c r="CJ28" s="625"/>
      <c r="CK28" s="625"/>
      <c r="CL28" s="625"/>
      <c r="CM28" s="625"/>
      <c r="CN28" s="625"/>
      <c r="CO28" s="625"/>
      <c r="CP28" s="625"/>
      <c r="CQ28" s="626"/>
      <c r="CR28" s="627">
        <v>673583</v>
      </c>
      <c r="CS28" s="628"/>
      <c r="CT28" s="628"/>
      <c r="CU28" s="628"/>
      <c r="CV28" s="628"/>
      <c r="CW28" s="628"/>
      <c r="CX28" s="628"/>
      <c r="CY28" s="629"/>
      <c r="CZ28" s="630">
        <v>7.8</v>
      </c>
      <c r="DA28" s="638"/>
      <c r="DB28" s="638"/>
      <c r="DC28" s="639"/>
      <c r="DD28" s="633">
        <v>673583</v>
      </c>
      <c r="DE28" s="628"/>
      <c r="DF28" s="628"/>
      <c r="DG28" s="628"/>
      <c r="DH28" s="628"/>
      <c r="DI28" s="628"/>
      <c r="DJ28" s="628"/>
      <c r="DK28" s="629"/>
      <c r="DL28" s="633">
        <v>673583</v>
      </c>
      <c r="DM28" s="628"/>
      <c r="DN28" s="628"/>
      <c r="DO28" s="628"/>
      <c r="DP28" s="628"/>
      <c r="DQ28" s="628"/>
      <c r="DR28" s="628"/>
      <c r="DS28" s="628"/>
      <c r="DT28" s="628"/>
      <c r="DU28" s="628"/>
      <c r="DV28" s="629"/>
      <c r="DW28" s="630">
        <v>16.100000000000001</v>
      </c>
      <c r="DX28" s="638"/>
      <c r="DY28" s="638"/>
      <c r="DZ28" s="638"/>
      <c r="EA28" s="638"/>
      <c r="EB28" s="638"/>
      <c r="EC28" s="652"/>
    </row>
    <row r="29" spans="2:133" ht="11.25" customHeight="1" x14ac:dyDescent="0.2">
      <c r="B29" s="624" t="s">
        <v>307</v>
      </c>
      <c r="C29" s="625"/>
      <c r="D29" s="625"/>
      <c r="E29" s="625"/>
      <c r="F29" s="625"/>
      <c r="G29" s="625"/>
      <c r="H29" s="625"/>
      <c r="I29" s="625"/>
      <c r="J29" s="625"/>
      <c r="K29" s="625"/>
      <c r="L29" s="625"/>
      <c r="M29" s="625"/>
      <c r="N29" s="625"/>
      <c r="O29" s="625"/>
      <c r="P29" s="625"/>
      <c r="Q29" s="626"/>
      <c r="R29" s="627">
        <v>9466</v>
      </c>
      <c r="S29" s="628"/>
      <c r="T29" s="628"/>
      <c r="U29" s="628"/>
      <c r="V29" s="628"/>
      <c r="W29" s="628"/>
      <c r="X29" s="628"/>
      <c r="Y29" s="629"/>
      <c r="Z29" s="663">
        <v>0.1</v>
      </c>
      <c r="AA29" s="663"/>
      <c r="AB29" s="663"/>
      <c r="AC29" s="663"/>
      <c r="AD29" s="664" t="s">
        <v>132</v>
      </c>
      <c r="AE29" s="664"/>
      <c r="AF29" s="664"/>
      <c r="AG29" s="664"/>
      <c r="AH29" s="664"/>
      <c r="AI29" s="664"/>
      <c r="AJ29" s="664"/>
      <c r="AK29" s="664"/>
      <c r="AL29" s="630" t="s">
        <v>141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308</v>
      </c>
      <c r="CE29" s="641"/>
      <c r="CF29" s="624" t="s">
        <v>309</v>
      </c>
      <c r="CG29" s="625"/>
      <c r="CH29" s="625"/>
      <c r="CI29" s="625"/>
      <c r="CJ29" s="625"/>
      <c r="CK29" s="625"/>
      <c r="CL29" s="625"/>
      <c r="CM29" s="625"/>
      <c r="CN29" s="625"/>
      <c r="CO29" s="625"/>
      <c r="CP29" s="625"/>
      <c r="CQ29" s="626"/>
      <c r="CR29" s="627">
        <v>673583</v>
      </c>
      <c r="CS29" s="636"/>
      <c r="CT29" s="636"/>
      <c r="CU29" s="636"/>
      <c r="CV29" s="636"/>
      <c r="CW29" s="636"/>
      <c r="CX29" s="636"/>
      <c r="CY29" s="637"/>
      <c r="CZ29" s="630">
        <v>7.8</v>
      </c>
      <c r="DA29" s="638"/>
      <c r="DB29" s="638"/>
      <c r="DC29" s="639"/>
      <c r="DD29" s="633">
        <v>673583</v>
      </c>
      <c r="DE29" s="636"/>
      <c r="DF29" s="636"/>
      <c r="DG29" s="636"/>
      <c r="DH29" s="636"/>
      <c r="DI29" s="636"/>
      <c r="DJ29" s="636"/>
      <c r="DK29" s="637"/>
      <c r="DL29" s="633">
        <v>673583</v>
      </c>
      <c r="DM29" s="636"/>
      <c r="DN29" s="636"/>
      <c r="DO29" s="636"/>
      <c r="DP29" s="636"/>
      <c r="DQ29" s="636"/>
      <c r="DR29" s="636"/>
      <c r="DS29" s="636"/>
      <c r="DT29" s="636"/>
      <c r="DU29" s="636"/>
      <c r="DV29" s="637"/>
      <c r="DW29" s="630">
        <v>16.100000000000001</v>
      </c>
      <c r="DX29" s="638"/>
      <c r="DY29" s="638"/>
      <c r="DZ29" s="638"/>
      <c r="EA29" s="638"/>
      <c r="EB29" s="638"/>
      <c r="EC29" s="652"/>
    </row>
    <row r="30" spans="2:133" ht="11.25" customHeight="1" x14ac:dyDescent="0.2">
      <c r="B30" s="624" t="s">
        <v>310</v>
      </c>
      <c r="C30" s="625"/>
      <c r="D30" s="625"/>
      <c r="E30" s="625"/>
      <c r="F30" s="625"/>
      <c r="G30" s="625"/>
      <c r="H30" s="625"/>
      <c r="I30" s="625"/>
      <c r="J30" s="625"/>
      <c r="K30" s="625"/>
      <c r="L30" s="625"/>
      <c r="M30" s="625"/>
      <c r="N30" s="625"/>
      <c r="O30" s="625"/>
      <c r="P30" s="625"/>
      <c r="Q30" s="626"/>
      <c r="R30" s="627">
        <v>1488200</v>
      </c>
      <c r="S30" s="628"/>
      <c r="T30" s="628"/>
      <c r="U30" s="628"/>
      <c r="V30" s="628"/>
      <c r="W30" s="628"/>
      <c r="X30" s="628"/>
      <c r="Y30" s="629"/>
      <c r="Z30" s="663">
        <v>16.3</v>
      </c>
      <c r="AA30" s="663"/>
      <c r="AB30" s="663"/>
      <c r="AC30" s="663"/>
      <c r="AD30" s="664" t="s">
        <v>141</v>
      </c>
      <c r="AE30" s="664"/>
      <c r="AF30" s="664"/>
      <c r="AG30" s="664"/>
      <c r="AH30" s="664"/>
      <c r="AI30" s="664"/>
      <c r="AJ30" s="664"/>
      <c r="AK30" s="664"/>
      <c r="AL30" s="630" t="s">
        <v>232</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24" t="s">
        <v>313</v>
      </c>
      <c r="CG30" s="625"/>
      <c r="CH30" s="625"/>
      <c r="CI30" s="625"/>
      <c r="CJ30" s="625"/>
      <c r="CK30" s="625"/>
      <c r="CL30" s="625"/>
      <c r="CM30" s="625"/>
      <c r="CN30" s="625"/>
      <c r="CO30" s="625"/>
      <c r="CP30" s="625"/>
      <c r="CQ30" s="626"/>
      <c r="CR30" s="627">
        <v>646479</v>
      </c>
      <c r="CS30" s="628"/>
      <c r="CT30" s="628"/>
      <c r="CU30" s="628"/>
      <c r="CV30" s="628"/>
      <c r="CW30" s="628"/>
      <c r="CX30" s="628"/>
      <c r="CY30" s="629"/>
      <c r="CZ30" s="630">
        <v>7.5</v>
      </c>
      <c r="DA30" s="638"/>
      <c r="DB30" s="638"/>
      <c r="DC30" s="639"/>
      <c r="DD30" s="633">
        <v>646479</v>
      </c>
      <c r="DE30" s="628"/>
      <c r="DF30" s="628"/>
      <c r="DG30" s="628"/>
      <c r="DH30" s="628"/>
      <c r="DI30" s="628"/>
      <c r="DJ30" s="628"/>
      <c r="DK30" s="629"/>
      <c r="DL30" s="633">
        <v>646479</v>
      </c>
      <c r="DM30" s="628"/>
      <c r="DN30" s="628"/>
      <c r="DO30" s="628"/>
      <c r="DP30" s="628"/>
      <c r="DQ30" s="628"/>
      <c r="DR30" s="628"/>
      <c r="DS30" s="628"/>
      <c r="DT30" s="628"/>
      <c r="DU30" s="628"/>
      <c r="DV30" s="629"/>
      <c r="DW30" s="630">
        <v>15.5</v>
      </c>
      <c r="DX30" s="638"/>
      <c r="DY30" s="638"/>
      <c r="DZ30" s="638"/>
      <c r="EA30" s="638"/>
      <c r="EB30" s="638"/>
      <c r="EC30" s="652"/>
    </row>
    <row r="31" spans="2:133" ht="11.25" customHeight="1" x14ac:dyDescent="0.2">
      <c r="B31" s="696" t="s">
        <v>314</v>
      </c>
      <c r="C31" s="697"/>
      <c r="D31" s="697"/>
      <c r="E31" s="697"/>
      <c r="F31" s="697"/>
      <c r="G31" s="697"/>
      <c r="H31" s="697"/>
      <c r="I31" s="697"/>
      <c r="J31" s="697"/>
      <c r="K31" s="697"/>
      <c r="L31" s="697"/>
      <c r="M31" s="697"/>
      <c r="N31" s="697"/>
      <c r="O31" s="697"/>
      <c r="P31" s="697"/>
      <c r="Q31" s="698"/>
      <c r="R31" s="627">
        <v>21099</v>
      </c>
      <c r="S31" s="628"/>
      <c r="T31" s="628"/>
      <c r="U31" s="628"/>
      <c r="V31" s="628"/>
      <c r="W31" s="628"/>
      <c r="X31" s="628"/>
      <c r="Y31" s="629"/>
      <c r="Z31" s="663">
        <v>0.2</v>
      </c>
      <c r="AA31" s="663"/>
      <c r="AB31" s="663"/>
      <c r="AC31" s="663"/>
      <c r="AD31" s="664">
        <v>21099</v>
      </c>
      <c r="AE31" s="664"/>
      <c r="AF31" s="664"/>
      <c r="AG31" s="664"/>
      <c r="AH31" s="664"/>
      <c r="AI31" s="664"/>
      <c r="AJ31" s="664"/>
      <c r="AK31" s="664"/>
      <c r="AL31" s="630">
        <v>0.5</v>
      </c>
      <c r="AM31" s="631"/>
      <c r="AN31" s="631"/>
      <c r="AO31" s="665"/>
      <c r="AP31" s="688" t="s">
        <v>315</v>
      </c>
      <c r="AQ31" s="689"/>
      <c r="AR31" s="689"/>
      <c r="AS31" s="689"/>
      <c r="AT31" s="690" t="s">
        <v>316</v>
      </c>
      <c r="AU31" s="218"/>
      <c r="AV31" s="218"/>
      <c r="AW31" s="218"/>
      <c r="AX31" s="676" t="s">
        <v>190</v>
      </c>
      <c r="AY31" s="677"/>
      <c r="AZ31" s="677"/>
      <c r="BA31" s="677"/>
      <c r="BB31" s="677"/>
      <c r="BC31" s="677"/>
      <c r="BD31" s="677"/>
      <c r="BE31" s="677"/>
      <c r="BF31" s="678"/>
      <c r="BG31" s="684">
        <v>98.4</v>
      </c>
      <c r="BH31" s="685"/>
      <c r="BI31" s="685"/>
      <c r="BJ31" s="685"/>
      <c r="BK31" s="685"/>
      <c r="BL31" s="685"/>
      <c r="BM31" s="686">
        <v>97.1</v>
      </c>
      <c r="BN31" s="685"/>
      <c r="BO31" s="685"/>
      <c r="BP31" s="685"/>
      <c r="BQ31" s="687"/>
      <c r="BR31" s="684">
        <v>98.8</v>
      </c>
      <c r="BS31" s="685"/>
      <c r="BT31" s="685"/>
      <c r="BU31" s="685"/>
      <c r="BV31" s="685"/>
      <c r="BW31" s="685"/>
      <c r="BX31" s="686">
        <v>97.5</v>
      </c>
      <c r="BY31" s="685"/>
      <c r="BZ31" s="685"/>
      <c r="CA31" s="685"/>
      <c r="CB31" s="687"/>
      <c r="CD31" s="642"/>
      <c r="CE31" s="643"/>
      <c r="CF31" s="624" t="s">
        <v>317</v>
      </c>
      <c r="CG31" s="625"/>
      <c r="CH31" s="625"/>
      <c r="CI31" s="625"/>
      <c r="CJ31" s="625"/>
      <c r="CK31" s="625"/>
      <c r="CL31" s="625"/>
      <c r="CM31" s="625"/>
      <c r="CN31" s="625"/>
      <c r="CO31" s="625"/>
      <c r="CP31" s="625"/>
      <c r="CQ31" s="626"/>
      <c r="CR31" s="627">
        <v>27104</v>
      </c>
      <c r="CS31" s="636"/>
      <c r="CT31" s="636"/>
      <c r="CU31" s="636"/>
      <c r="CV31" s="636"/>
      <c r="CW31" s="636"/>
      <c r="CX31" s="636"/>
      <c r="CY31" s="637"/>
      <c r="CZ31" s="630">
        <v>0.3</v>
      </c>
      <c r="DA31" s="638"/>
      <c r="DB31" s="638"/>
      <c r="DC31" s="639"/>
      <c r="DD31" s="633">
        <v>27104</v>
      </c>
      <c r="DE31" s="636"/>
      <c r="DF31" s="636"/>
      <c r="DG31" s="636"/>
      <c r="DH31" s="636"/>
      <c r="DI31" s="636"/>
      <c r="DJ31" s="636"/>
      <c r="DK31" s="637"/>
      <c r="DL31" s="633">
        <v>27104</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2">
      <c r="B32" s="624" t="s">
        <v>318</v>
      </c>
      <c r="C32" s="625"/>
      <c r="D32" s="625"/>
      <c r="E32" s="625"/>
      <c r="F32" s="625"/>
      <c r="G32" s="625"/>
      <c r="H32" s="625"/>
      <c r="I32" s="625"/>
      <c r="J32" s="625"/>
      <c r="K32" s="625"/>
      <c r="L32" s="625"/>
      <c r="M32" s="625"/>
      <c r="N32" s="625"/>
      <c r="O32" s="625"/>
      <c r="P32" s="625"/>
      <c r="Q32" s="626"/>
      <c r="R32" s="627">
        <v>1112060</v>
      </c>
      <c r="S32" s="628"/>
      <c r="T32" s="628"/>
      <c r="U32" s="628"/>
      <c r="V32" s="628"/>
      <c r="W32" s="628"/>
      <c r="X32" s="628"/>
      <c r="Y32" s="629"/>
      <c r="Z32" s="663">
        <v>12.2</v>
      </c>
      <c r="AA32" s="663"/>
      <c r="AB32" s="663"/>
      <c r="AC32" s="663"/>
      <c r="AD32" s="664" t="s">
        <v>141</v>
      </c>
      <c r="AE32" s="664"/>
      <c r="AF32" s="664"/>
      <c r="AG32" s="664"/>
      <c r="AH32" s="664"/>
      <c r="AI32" s="664"/>
      <c r="AJ32" s="664"/>
      <c r="AK32" s="664"/>
      <c r="AL32" s="630" t="s">
        <v>141</v>
      </c>
      <c r="AM32" s="631"/>
      <c r="AN32" s="631"/>
      <c r="AO32" s="665"/>
      <c r="AP32" s="666"/>
      <c r="AQ32" s="667"/>
      <c r="AR32" s="667"/>
      <c r="AS32" s="667"/>
      <c r="AT32" s="691"/>
      <c r="AU32" s="214" t="s">
        <v>319</v>
      </c>
      <c r="AX32" s="624" t="s">
        <v>320</v>
      </c>
      <c r="AY32" s="625"/>
      <c r="AZ32" s="625"/>
      <c r="BA32" s="625"/>
      <c r="BB32" s="625"/>
      <c r="BC32" s="625"/>
      <c r="BD32" s="625"/>
      <c r="BE32" s="625"/>
      <c r="BF32" s="626"/>
      <c r="BG32" s="683">
        <v>98.5</v>
      </c>
      <c r="BH32" s="636"/>
      <c r="BI32" s="636"/>
      <c r="BJ32" s="636"/>
      <c r="BK32" s="636"/>
      <c r="BL32" s="636"/>
      <c r="BM32" s="631">
        <v>97.4</v>
      </c>
      <c r="BN32" s="636"/>
      <c r="BO32" s="636"/>
      <c r="BP32" s="636"/>
      <c r="BQ32" s="661"/>
      <c r="BR32" s="683">
        <v>99.2</v>
      </c>
      <c r="BS32" s="636"/>
      <c r="BT32" s="636"/>
      <c r="BU32" s="636"/>
      <c r="BV32" s="636"/>
      <c r="BW32" s="636"/>
      <c r="BX32" s="631">
        <v>98.1</v>
      </c>
      <c r="BY32" s="636"/>
      <c r="BZ32" s="636"/>
      <c r="CA32" s="636"/>
      <c r="CB32" s="661"/>
      <c r="CD32" s="644"/>
      <c r="CE32" s="645"/>
      <c r="CF32" s="624" t="s">
        <v>321</v>
      </c>
      <c r="CG32" s="625"/>
      <c r="CH32" s="625"/>
      <c r="CI32" s="625"/>
      <c r="CJ32" s="625"/>
      <c r="CK32" s="625"/>
      <c r="CL32" s="625"/>
      <c r="CM32" s="625"/>
      <c r="CN32" s="625"/>
      <c r="CO32" s="625"/>
      <c r="CP32" s="625"/>
      <c r="CQ32" s="626"/>
      <c r="CR32" s="627" t="s">
        <v>232</v>
      </c>
      <c r="CS32" s="628"/>
      <c r="CT32" s="628"/>
      <c r="CU32" s="628"/>
      <c r="CV32" s="628"/>
      <c r="CW32" s="628"/>
      <c r="CX32" s="628"/>
      <c r="CY32" s="629"/>
      <c r="CZ32" s="630" t="s">
        <v>132</v>
      </c>
      <c r="DA32" s="638"/>
      <c r="DB32" s="638"/>
      <c r="DC32" s="639"/>
      <c r="DD32" s="633" t="s">
        <v>132</v>
      </c>
      <c r="DE32" s="628"/>
      <c r="DF32" s="628"/>
      <c r="DG32" s="628"/>
      <c r="DH32" s="628"/>
      <c r="DI32" s="628"/>
      <c r="DJ32" s="628"/>
      <c r="DK32" s="629"/>
      <c r="DL32" s="633" t="s">
        <v>141</v>
      </c>
      <c r="DM32" s="628"/>
      <c r="DN32" s="628"/>
      <c r="DO32" s="628"/>
      <c r="DP32" s="628"/>
      <c r="DQ32" s="628"/>
      <c r="DR32" s="628"/>
      <c r="DS32" s="628"/>
      <c r="DT32" s="628"/>
      <c r="DU32" s="628"/>
      <c r="DV32" s="629"/>
      <c r="DW32" s="630" t="s">
        <v>132</v>
      </c>
      <c r="DX32" s="638"/>
      <c r="DY32" s="638"/>
      <c r="DZ32" s="638"/>
      <c r="EA32" s="638"/>
      <c r="EB32" s="638"/>
      <c r="EC32" s="652"/>
    </row>
    <row r="33" spans="2:133" ht="11.25" customHeight="1" x14ac:dyDescent="0.2">
      <c r="B33" s="624" t="s">
        <v>322</v>
      </c>
      <c r="C33" s="625"/>
      <c r="D33" s="625"/>
      <c r="E33" s="625"/>
      <c r="F33" s="625"/>
      <c r="G33" s="625"/>
      <c r="H33" s="625"/>
      <c r="I33" s="625"/>
      <c r="J33" s="625"/>
      <c r="K33" s="625"/>
      <c r="L33" s="625"/>
      <c r="M33" s="625"/>
      <c r="N33" s="625"/>
      <c r="O33" s="625"/>
      <c r="P33" s="625"/>
      <c r="Q33" s="626"/>
      <c r="R33" s="627">
        <v>100539</v>
      </c>
      <c r="S33" s="628"/>
      <c r="T33" s="628"/>
      <c r="U33" s="628"/>
      <c r="V33" s="628"/>
      <c r="W33" s="628"/>
      <c r="X33" s="628"/>
      <c r="Y33" s="629"/>
      <c r="Z33" s="663">
        <v>1.1000000000000001</v>
      </c>
      <c r="AA33" s="663"/>
      <c r="AB33" s="663"/>
      <c r="AC33" s="663"/>
      <c r="AD33" s="664" t="s">
        <v>141</v>
      </c>
      <c r="AE33" s="664"/>
      <c r="AF33" s="664"/>
      <c r="AG33" s="664"/>
      <c r="AH33" s="664"/>
      <c r="AI33" s="664"/>
      <c r="AJ33" s="664"/>
      <c r="AK33" s="664"/>
      <c r="AL33" s="630" t="s">
        <v>132</v>
      </c>
      <c r="AM33" s="631"/>
      <c r="AN33" s="631"/>
      <c r="AO33" s="665"/>
      <c r="AP33" s="668"/>
      <c r="AQ33" s="669"/>
      <c r="AR33" s="669"/>
      <c r="AS33" s="669"/>
      <c r="AT33" s="692"/>
      <c r="AU33" s="219"/>
      <c r="AV33" s="219"/>
      <c r="AW33" s="219"/>
      <c r="AX33" s="608" t="s">
        <v>323</v>
      </c>
      <c r="AY33" s="609"/>
      <c r="AZ33" s="609"/>
      <c r="BA33" s="609"/>
      <c r="BB33" s="609"/>
      <c r="BC33" s="609"/>
      <c r="BD33" s="609"/>
      <c r="BE33" s="609"/>
      <c r="BF33" s="610"/>
      <c r="BG33" s="682">
        <v>98.1</v>
      </c>
      <c r="BH33" s="612"/>
      <c r="BI33" s="612"/>
      <c r="BJ33" s="612"/>
      <c r="BK33" s="612"/>
      <c r="BL33" s="612"/>
      <c r="BM33" s="656">
        <v>96.2</v>
      </c>
      <c r="BN33" s="612"/>
      <c r="BO33" s="612"/>
      <c r="BP33" s="612"/>
      <c r="BQ33" s="650"/>
      <c r="BR33" s="682">
        <v>98.2</v>
      </c>
      <c r="BS33" s="612"/>
      <c r="BT33" s="612"/>
      <c r="BU33" s="612"/>
      <c r="BV33" s="612"/>
      <c r="BW33" s="612"/>
      <c r="BX33" s="656">
        <v>96.4</v>
      </c>
      <c r="BY33" s="612"/>
      <c r="BZ33" s="612"/>
      <c r="CA33" s="612"/>
      <c r="CB33" s="650"/>
      <c r="CD33" s="624" t="s">
        <v>324</v>
      </c>
      <c r="CE33" s="625"/>
      <c r="CF33" s="625"/>
      <c r="CG33" s="625"/>
      <c r="CH33" s="625"/>
      <c r="CI33" s="625"/>
      <c r="CJ33" s="625"/>
      <c r="CK33" s="625"/>
      <c r="CL33" s="625"/>
      <c r="CM33" s="625"/>
      <c r="CN33" s="625"/>
      <c r="CO33" s="625"/>
      <c r="CP33" s="625"/>
      <c r="CQ33" s="626"/>
      <c r="CR33" s="627">
        <v>3835802</v>
      </c>
      <c r="CS33" s="636"/>
      <c r="CT33" s="636"/>
      <c r="CU33" s="636"/>
      <c r="CV33" s="636"/>
      <c r="CW33" s="636"/>
      <c r="CX33" s="636"/>
      <c r="CY33" s="637"/>
      <c r="CZ33" s="630">
        <v>44.3</v>
      </c>
      <c r="DA33" s="638"/>
      <c r="DB33" s="638"/>
      <c r="DC33" s="639"/>
      <c r="DD33" s="633">
        <v>2474960</v>
      </c>
      <c r="DE33" s="636"/>
      <c r="DF33" s="636"/>
      <c r="DG33" s="636"/>
      <c r="DH33" s="636"/>
      <c r="DI33" s="636"/>
      <c r="DJ33" s="636"/>
      <c r="DK33" s="637"/>
      <c r="DL33" s="633">
        <v>1338622</v>
      </c>
      <c r="DM33" s="636"/>
      <c r="DN33" s="636"/>
      <c r="DO33" s="636"/>
      <c r="DP33" s="636"/>
      <c r="DQ33" s="636"/>
      <c r="DR33" s="636"/>
      <c r="DS33" s="636"/>
      <c r="DT33" s="636"/>
      <c r="DU33" s="636"/>
      <c r="DV33" s="637"/>
      <c r="DW33" s="630">
        <v>32.1</v>
      </c>
      <c r="DX33" s="638"/>
      <c r="DY33" s="638"/>
      <c r="DZ33" s="638"/>
      <c r="EA33" s="638"/>
      <c r="EB33" s="638"/>
      <c r="EC33" s="652"/>
    </row>
    <row r="34" spans="2:133" ht="11.25" customHeight="1" x14ac:dyDescent="0.2">
      <c r="B34" s="624" t="s">
        <v>325</v>
      </c>
      <c r="C34" s="625"/>
      <c r="D34" s="625"/>
      <c r="E34" s="625"/>
      <c r="F34" s="625"/>
      <c r="G34" s="625"/>
      <c r="H34" s="625"/>
      <c r="I34" s="625"/>
      <c r="J34" s="625"/>
      <c r="K34" s="625"/>
      <c r="L34" s="625"/>
      <c r="M34" s="625"/>
      <c r="N34" s="625"/>
      <c r="O34" s="625"/>
      <c r="P34" s="625"/>
      <c r="Q34" s="626"/>
      <c r="R34" s="627">
        <v>138483</v>
      </c>
      <c r="S34" s="628"/>
      <c r="T34" s="628"/>
      <c r="U34" s="628"/>
      <c r="V34" s="628"/>
      <c r="W34" s="628"/>
      <c r="X34" s="628"/>
      <c r="Y34" s="629"/>
      <c r="Z34" s="663">
        <v>1.5</v>
      </c>
      <c r="AA34" s="663"/>
      <c r="AB34" s="663"/>
      <c r="AC34" s="663"/>
      <c r="AD34" s="664" t="s">
        <v>141</v>
      </c>
      <c r="AE34" s="664"/>
      <c r="AF34" s="664"/>
      <c r="AG34" s="664"/>
      <c r="AH34" s="664"/>
      <c r="AI34" s="664"/>
      <c r="AJ34" s="664"/>
      <c r="AK34" s="664"/>
      <c r="AL34" s="630" t="s">
        <v>141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326</v>
      </c>
      <c r="CE34" s="625"/>
      <c r="CF34" s="625"/>
      <c r="CG34" s="625"/>
      <c r="CH34" s="625"/>
      <c r="CI34" s="625"/>
      <c r="CJ34" s="625"/>
      <c r="CK34" s="625"/>
      <c r="CL34" s="625"/>
      <c r="CM34" s="625"/>
      <c r="CN34" s="625"/>
      <c r="CO34" s="625"/>
      <c r="CP34" s="625"/>
      <c r="CQ34" s="626"/>
      <c r="CR34" s="627">
        <v>1566851</v>
      </c>
      <c r="CS34" s="628"/>
      <c r="CT34" s="628"/>
      <c r="CU34" s="628"/>
      <c r="CV34" s="628"/>
      <c r="CW34" s="628"/>
      <c r="CX34" s="628"/>
      <c r="CY34" s="629"/>
      <c r="CZ34" s="630">
        <v>18.100000000000001</v>
      </c>
      <c r="DA34" s="638"/>
      <c r="DB34" s="638"/>
      <c r="DC34" s="639"/>
      <c r="DD34" s="633">
        <v>934801</v>
      </c>
      <c r="DE34" s="628"/>
      <c r="DF34" s="628"/>
      <c r="DG34" s="628"/>
      <c r="DH34" s="628"/>
      <c r="DI34" s="628"/>
      <c r="DJ34" s="628"/>
      <c r="DK34" s="629"/>
      <c r="DL34" s="633">
        <v>635593</v>
      </c>
      <c r="DM34" s="628"/>
      <c r="DN34" s="628"/>
      <c r="DO34" s="628"/>
      <c r="DP34" s="628"/>
      <c r="DQ34" s="628"/>
      <c r="DR34" s="628"/>
      <c r="DS34" s="628"/>
      <c r="DT34" s="628"/>
      <c r="DU34" s="628"/>
      <c r="DV34" s="629"/>
      <c r="DW34" s="630">
        <v>15.2</v>
      </c>
      <c r="DX34" s="638"/>
      <c r="DY34" s="638"/>
      <c r="DZ34" s="638"/>
      <c r="EA34" s="638"/>
      <c r="EB34" s="638"/>
      <c r="EC34" s="652"/>
    </row>
    <row r="35" spans="2:133" ht="11.25" customHeight="1" x14ac:dyDescent="0.2">
      <c r="B35" s="624" t="s">
        <v>327</v>
      </c>
      <c r="C35" s="625"/>
      <c r="D35" s="625"/>
      <c r="E35" s="625"/>
      <c r="F35" s="625"/>
      <c r="G35" s="625"/>
      <c r="H35" s="625"/>
      <c r="I35" s="625"/>
      <c r="J35" s="625"/>
      <c r="K35" s="625"/>
      <c r="L35" s="625"/>
      <c r="M35" s="625"/>
      <c r="N35" s="625"/>
      <c r="O35" s="625"/>
      <c r="P35" s="625"/>
      <c r="Q35" s="626"/>
      <c r="R35" s="627">
        <v>416694</v>
      </c>
      <c r="S35" s="628"/>
      <c r="T35" s="628"/>
      <c r="U35" s="628"/>
      <c r="V35" s="628"/>
      <c r="W35" s="628"/>
      <c r="X35" s="628"/>
      <c r="Y35" s="629"/>
      <c r="Z35" s="663">
        <v>4.5999999999999996</v>
      </c>
      <c r="AA35" s="663"/>
      <c r="AB35" s="663"/>
      <c r="AC35" s="663"/>
      <c r="AD35" s="664" t="s">
        <v>132</v>
      </c>
      <c r="AE35" s="664"/>
      <c r="AF35" s="664"/>
      <c r="AG35" s="664"/>
      <c r="AH35" s="664"/>
      <c r="AI35" s="664"/>
      <c r="AJ35" s="664"/>
      <c r="AK35" s="664"/>
      <c r="AL35" s="630" t="s">
        <v>132</v>
      </c>
      <c r="AM35" s="631"/>
      <c r="AN35" s="631"/>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330</v>
      </c>
      <c r="CE35" s="625"/>
      <c r="CF35" s="625"/>
      <c r="CG35" s="625"/>
      <c r="CH35" s="625"/>
      <c r="CI35" s="625"/>
      <c r="CJ35" s="625"/>
      <c r="CK35" s="625"/>
      <c r="CL35" s="625"/>
      <c r="CM35" s="625"/>
      <c r="CN35" s="625"/>
      <c r="CO35" s="625"/>
      <c r="CP35" s="625"/>
      <c r="CQ35" s="626"/>
      <c r="CR35" s="627">
        <v>71958</v>
      </c>
      <c r="CS35" s="636"/>
      <c r="CT35" s="636"/>
      <c r="CU35" s="636"/>
      <c r="CV35" s="636"/>
      <c r="CW35" s="636"/>
      <c r="CX35" s="636"/>
      <c r="CY35" s="637"/>
      <c r="CZ35" s="630">
        <v>0.8</v>
      </c>
      <c r="DA35" s="638"/>
      <c r="DB35" s="638"/>
      <c r="DC35" s="639"/>
      <c r="DD35" s="633">
        <v>53939</v>
      </c>
      <c r="DE35" s="636"/>
      <c r="DF35" s="636"/>
      <c r="DG35" s="636"/>
      <c r="DH35" s="636"/>
      <c r="DI35" s="636"/>
      <c r="DJ35" s="636"/>
      <c r="DK35" s="637"/>
      <c r="DL35" s="633">
        <v>2553</v>
      </c>
      <c r="DM35" s="636"/>
      <c r="DN35" s="636"/>
      <c r="DO35" s="636"/>
      <c r="DP35" s="636"/>
      <c r="DQ35" s="636"/>
      <c r="DR35" s="636"/>
      <c r="DS35" s="636"/>
      <c r="DT35" s="636"/>
      <c r="DU35" s="636"/>
      <c r="DV35" s="637"/>
      <c r="DW35" s="630">
        <v>0.1</v>
      </c>
      <c r="DX35" s="638"/>
      <c r="DY35" s="638"/>
      <c r="DZ35" s="638"/>
      <c r="EA35" s="638"/>
      <c r="EB35" s="638"/>
      <c r="EC35" s="652"/>
    </row>
    <row r="36" spans="2:133" ht="11.25" customHeight="1" x14ac:dyDescent="0.2">
      <c r="B36" s="624" t="s">
        <v>331</v>
      </c>
      <c r="C36" s="625"/>
      <c r="D36" s="625"/>
      <c r="E36" s="625"/>
      <c r="F36" s="625"/>
      <c r="G36" s="625"/>
      <c r="H36" s="625"/>
      <c r="I36" s="625"/>
      <c r="J36" s="625"/>
      <c r="K36" s="625"/>
      <c r="L36" s="625"/>
      <c r="M36" s="625"/>
      <c r="N36" s="625"/>
      <c r="O36" s="625"/>
      <c r="P36" s="625"/>
      <c r="Q36" s="626"/>
      <c r="R36" s="627">
        <v>509504</v>
      </c>
      <c r="S36" s="628"/>
      <c r="T36" s="628"/>
      <c r="U36" s="628"/>
      <c r="V36" s="628"/>
      <c r="W36" s="628"/>
      <c r="X36" s="628"/>
      <c r="Y36" s="629"/>
      <c r="Z36" s="663">
        <v>5.6</v>
      </c>
      <c r="AA36" s="663"/>
      <c r="AB36" s="663"/>
      <c r="AC36" s="663"/>
      <c r="AD36" s="664" t="s">
        <v>132</v>
      </c>
      <c r="AE36" s="664"/>
      <c r="AF36" s="664"/>
      <c r="AG36" s="664"/>
      <c r="AH36" s="664"/>
      <c r="AI36" s="664"/>
      <c r="AJ36" s="664"/>
      <c r="AK36" s="664"/>
      <c r="AL36" s="630" t="s">
        <v>141</v>
      </c>
      <c r="AM36" s="631"/>
      <c r="AN36" s="631"/>
      <c r="AO36" s="665"/>
      <c r="AP36" s="222"/>
      <c r="AQ36" s="670" t="s">
        <v>332</v>
      </c>
      <c r="AR36" s="671"/>
      <c r="AS36" s="671"/>
      <c r="AT36" s="671"/>
      <c r="AU36" s="671"/>
      <c r="AV36" s="671"/>
      <c r="AW36" s="671"/>
      <c r="AX36" s="671"/>
      <c r="AY36" s="672"/>
      <c r="AZ36" s="673">
        <v>629308</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8494</v>
      </c>
      <c r="BW36" s="674"/>
      <c r="BX36" s="674"/>
      <c r="BY36" s="674"/>
      <c r="BZ36" s="674"/>
      <c r="CA36" s="674"/>
      <c r="CB36" s="675"/>
      <c r="CD36" s="624" t="s">
        <v>334</v>
      </c>
      <c r="CE36" s="625"/>
      <c r="CF36" s="625"/>
      <c r="CG36" s="625"/>
      <c r="CH36" s="625"/>
      <c r="CI36" s="625"/>
      <c r="CJ36" s="625"/>
      <c r="CK36" s="625"/>
      <c r="CL36" s="625"/>
      <c r="CM36" s="625"/>
      <c r="CN36" s="625"/>
      <c r="CO36" s="625"/>
      <c r="CP36" s="625"/>
      <c r="CQ36" s="626"/>
      <c r="CR36" s="627">
        <v>695057</v>
      </c>
      <c r="CS36" s="628"/>
      <c r="CT36" s="628"/>
      <c r="CU36" s="628"/>
      <c r="CV36" s="628"/>
      <c r="CW36" s="628"/>
      <c r="CX36" s="628"/>
      <c r="CY36" s="629"/>
      <c r="CZ36" s="630">
        <v>8</v>
      </c>
      <c r="DA36" s="638"/>
      <c r="DB36" s="638"/>
      <c r="DC36" s="639"/>
      <c r="DD36" s="633">
        <v>261841</v>
      </c>
      <c r="DE36" s="628"/>
      <c r="DF36" s="628"/>
      <c r="DG36" s="628"/>
      <c r="DH36" s="628"/>
      <c r="DI36" s="628"/>
      <c r="DJ36" s="628"/>
      <c r="DK36" s="629"/>
      <c r="DL36" s="633">
        <v>149591</v>
      </c>
      <c r="DM36" s="628"/>
      <c r="DN36" s="628"/>
      <c r="DO36" s="628"/>
      <c r="DP36" s="628"/>
      <c r="DQ36" s="628"/>
      <c r="DR36" s="628"/>
      <c r="DS36" s="628"/>
      <c r="DT36" s="628"/>
      <c r="DU36" s="628"/>
      <c r="DV36" s="629"/>
      <c r="DW36" s="630">
        <v>3.6</v>
      </c>
      <c r="DX36" s="638"/>
      <c r="DY36" s="638"/>
      <c r="DZ36" s="638"/>
      <c r="EA36" s="638"/>
      <c r="EB36" s="638"/>
      <c r="EC36" s="652"/>
    </row>
    <row r="37" spans="2:133" ht="11.25" customHeight="1" x14ac:dyDescent="0.2">
      <c r="B37" s="624" t="s">
        <v>335</v>
      </c>
      <c r="C37" s="625"/>
      <c r="D37" s="625"/>
      <c r="E37" s="625"/>
      <c r="F37" s="625"/>
      <c r="G37" s="625"/>
      <c r="H37" s="625"/>
      <c r="I37" s="625"/>
      <c r="J37" s="625"/>
      <c r="K37" s="625"/>
      <c r="L37" s="625"/>
      <c r="M37" s="625"/>
      <c r="N37" s="625"/>
      <c r="O37" s="625"/>
      <c r="P37" s="625"/>
      <c r="Q37" s="626"/>
      <c r="R37" s="627">
        <v>238519</v>
      </c>
      <c r="S37" s="628"/>
      <c r="T37" s="628"/>
      <c r="U37" s="628"/>
      <c r="V37" s="628"/>
      <c r="W37" s="628"/>
      <c r="X37" s="628"/>
      <c r="Y37" s="629"/>
      <c r="Z37" s="663">
        <v>2.6</v>
      </c>
      <c r="AA37" s="663"/>
      <c r="AB37" s="663"/>
      <c r="AC37" s="663"/>
      <c r="AD37" s="664">
        <v>8</v>
      </c>
      <c r="AE37" s="664"/>
      <c r="AF37" s="664"/>
      <c r="AG37" s="664"/>
      <c r="AH37" s="664"/>
      <c r="AI37" s="664"/>
      <c r="AJ37" s="664"/>
      <c r="AK37" s="664"/>
      <c r="AL37" s="630">
        <v>0</v>
      </c>
      <c r="AM37" s="631"/>
      <c r="AN37" s="631"/>
      <c r="AO37" s="665"/>
      <c r="AQ37" s="658" t="s">
        <v>336</v>
      </c>
      <c r="AR37" s="659"/>
      <c r="AS37" s="659"/>
      <c r="AT37" s="659"/>
      <c r="AU37" s="659"/>
      <c r="AV37" s="659"/>
      <c r="AW37" s="659"/>
      <c r="AX37" s="659"/>
      <c r="AY37" s="660"/>
      <c r="AZ37" s="627">
        <v>177058</v>
      </c>
      <c r="BA37" s="628"/>
      <c r="BB37" s="628"/>
      <c r="BC37" s="628"/>
      <c r="BD37" s="636"/>
      <c r="BE37" s="636"/>
      <c r="BF37" s="661"/>
      <c r="BG37" s="624" t="s">
        <v>337</v>
      </c>
      <c r="BH37" s="625"/>
      <c r="BI37" s="625"/>
      <c r="BJ37" s="625"/>
      <c r="BK37" s="625"/>
      <c r="BL37" s="625"/>
      <c r="BM37" s="625"/>
      <c r="BN37" s="625"/>
      <c r="BO37" s="625"/>
      <c r="BP37" s="625"/>
      <c r="BQ37" s="625"/>
      <c r="BR37" s="625"/>
      <c r="BS37" s="625"/>
      <c r="BT37" s="625"/>
      <c r="BU37" s="626"/>
      <c r="BV37" s="627">
        <v>-3527</v>
      </c>
      <c r="BW37" s="628"/>
      <c r="BX37" s="628"/>
      <c r="BY37" s="628"/>
      <c r="BZ37" s="628"/>
      <c r="CA37" s="628"/>
      <c r="CB37" s="662"/>
      <c r="CD37" s="624" t="s">
        <v>338</v>
      </c>
      <c r="CE37" s="625"/>
      <c r="CF37" s="625"/>
      <c r="CG37" s="625"/>
      <c r="CH37" s="625"/>
      <c r="CI37" s="625"/>
      <c r="CJ37" s="625"/>
      <c r="CK37" s="625"/>
      <c r="CL37" s="625"/>
      <c r="CM37" s="625"/>
      <c r="CN37" s="625"/>
      <c r="CO37" s="625"/>
      <c r="CP37" s="625"/>
      <c r="CQ37" s="626"/>
      <c r="CR37" s="627">
        <v>24897</v>
      </c>
      <c r="CS37" s="636"/>
      <c r="CT37" s="636"/>
      <c r="CU37" s="636"/>
      <c r="CV37" s="636"/>
      <c r="CW37" s="636"/>
      <c r="CX37" s="636"/>
      <c r="CY37" s="637"/>
      <c r="CZ37" s="630">
        <v>0.3</v>
      </c>
      <c r="DA37" s="638"/>
      <c r="DB37" s="638"/>
      <c r="DC37" s="639"/>
      <c r="DD37" s="633">
        <v>24897</v>
      </c>
      <c r="DE37" s="636"/>
      <c r="DF37" s="636"/>
      <c r="DG37" s="636"/>
      <c r="DH37" s="636"/>
      <c r="DI37" s="636"/>
      <c r="DJ37" s="636"/>
      <c r="DK37" s="637"/>
      <c r="DL37" s="633">
        <v>24897</v>
      </c>
      <c r="DM37" s="636"/>
      <c r="DN37" s="636"/>
      <c r="DO37" s="636"/>
      <c r="DP37" s="636"/>
      <c r="DQ37" s="636"/>
      <c r="DR37" s="636"/>
      <c r="DS37" s="636"/>
      <c r="DT37" s="636"/>
      <c r="DU37" s="636"/>
      <c r="DV37" s="637"/>
      <c r="DW37" s="630">
        <v>0.6</v>
      </c>
      <c r="DX37" s="638"/>
      <c r="DY37" s="638"/>
      <c r="DZ37" s="638"/>
      <c r="EA37" s="638"/>
      <c r="EB37" s="638"/>
      <c r="EC37" s="652"/>
    </row>
    <row r="38" spans="2:133" ht="11.25" customHeight="1" x14ac:dyDescent="0.2">
      <c r="B38" s="624" t="s">
        <v>339</v>
      </c>
      <c r="C38" s="625"/>
      <c r="D38" s="625"/>
      <c r="E38" s="625"/>
      <c r="F38" s="625"/>
      <c r="G38" s="625"/>
      <c r="H38" s="625"/>
      <c r="I38" s="625"/>
      <c r="J38" s="625"/>
      <c r="K38" s="625"/>
      <c r="L38" s="625"/>
      <c r="M38" s="625"/>
      <c r="N38" s="625"/>
      <c r="O38" s="625"/>
      <c r="P38" s="625"/>
      <c r="Q38" s="626"/>
      <c r="R38" s="627">
        <v>463399</v>
      </c>
      <c r="S38" s="628"/>
      <c r="T38" s="628"/>
      <c r="U38" s="628"/>
      <c r="V38" s="628"/>
      <c r="W38" s="628"/>
      <c r="X38" s="628"/>
      <c r="Y38" s="629"/>
      <c r="Z38" s="663">
        <v>5.0999999999999996</v>
      </c>
      <c r="AA38" s="663"/>
      <c r="AB38" s="663"/>
      <c r="AC38" s="663"/>
      <c r="AD38" s="664" t="s">
        <v>132</v>
      </c>
      <c r="AE38" s="664"/>
      <c r="AF38" s="664"/>
      <c r="AG38" s="664"/>
      <c r="AH38" s="664"/>
      <c r="AI38" s="664"/>
      <c r="AJ38" s="664"/>
      <c r="AK38" s="664"/>
      <c r="AL38" s="630" t="s">
        <v>141</v>
      </c>
      <c r="AM38" s="631"/>
      <c r="AN38" s="631"/>
      <c r="AO38" s="665"/>
      <c r="AQ38" s="658" t="s">
        <v>340</v>
      </c>
      <c r="AR38" s="659"/>
      <c r="AS38" s="659"/>
      <c r="AT38" s="659"/>
      <c r="AU38" s="659"/>
      <c r="AV38" s="659"/>
      <c r="AW38" s="659"/>
      <c r="AX38" s="659"/>
      <c r="AY38" s="660"/>
      <c r="AZ38" s="627">
        <v>60449</v>
      </c>
      <c r="BA38" s="628"/>
      <c r="BB38" s="628"/>
      <c r="BC38" s="628"/>
      <c r="BD38" s="636"/>
      <c r="BE38" s="636"/>
      <c r="BF38" s="661"/>
      <c r="BG38" s="624" t="s">
        <v>341</v>
      </c>
      <c r="BH38" s="625"/>
      <c r="BI38" s="625"/>
      <c r="BJ38" s="625"/>
      <c r="BK38" s="625"/>
      <c r="BL38" s="625"/>
      <c r="BM38" s="625"/>
      <c r="BN38" s="625"/>
      <c r="BO38" s="625"/>
      <c r="BP38" s="625"/>
      <c r="BQ38" s="625"/>
      <c r="BR38" s="625"/>
      <c r="BS38" s="625"/>
      <c r="BT38" s="625"/>
      <c r="BU38" s="626"/>
      <c r="BV38" s="627">
        <v>1587</v>
      </c>
      <c r="BW38" s="628"/>
      <c r="BX38" s="628"/>
      <c r="BY38" s="628"/>
      <c r="BZ38" s="628"/>
      <c r="CA38" s="628"/>
      <c r="CB38" s="662"/>
      <c r="CD38" s="624" t="s">
        <v>342</v>
      </c>
      <c r="CE38" s="625"/>
      <c r="CF38" s="625"/>
      <c r="CG38" s="625"/>
      <c r="CH38" s="625"/>
      <c r="CI38" s="625"/>
      <c r="CJ38" s="625"/>
      <c r="CK38" s="625"/>
      <c r="CL38" s="625"/>
      <c r="CM38" s="625"/>
      <c r="CN38" s="625"/>
      <c r="CO38" s="625"/>
      <c r="CP38" s="625"/>
      <c r="CQ38" s="626"/>
      <c r="CR38" s="627">
        <v>629308</v>
      </c>
      <c r="CS38" s="628"/>
      <c r="CT38" s="628"/>
      <c r="CU38" s="628"/>
      <c r="CV38" s="628"/>
      <c r="CW38" s="628"/>
      <c r="CX38" s="628"/>
      <c r="CY38" s="629"/>
      <c r="CZ38" s="630">
        <v>7.3</v>
      </c>
      <c r="DA38" s="638"/>
      <c r="DB38" s="638"/>
      <c r="DC38" s="639"/>
      <c r="DD38" s="633">
        <v>568748</v>
      </c>
      <c r="DE38" s="628"/>
      <c r="DF38" s="628"/>
      <c r="DG38" s="628"/>
      <c r="DH38" s="628"/>
      <c r="DI38" s="628"/>
      <c r="DJ38" s="628"/>
      <c r="DK38" s="629"/>
      <c r="DL38" s="633">
        <v>550885</v>
      </c>
      <c r="DM38" s="628"/>
      <c r="DN38" s="628"/>
      <c r="DO38" s="628"/>
      <c r="DP38" s="628"/>
      <c r="DQ38" s="628"/>
      <c r="DR38" s="628"/>
      <c r="DS38" s="628"/>
      <c r="DT38" s="628"/>
      <c r="DU38" s="628"/>
      <c r="DV38" s="629"/>
      <c r="DW38" s="630">
        <v>13.2</v>
      </c>
      <c r="DX38" s="638"/>
      <c r="DY38" s="638"/>
      <c r="DZ38" s="638"/>
      <c r="EA38" s="638"/>
      <c r="EB38" s="638"/>
      <c r="EC38" s="652"/>
    </row>
    <row r="39" spans="2:133" ht="11.25" customHeight="1" x14ac:dyDescent="0.2">
      <c r="B39" s="624" t="s">
        <v>343</v>
      </c>
      <c r="C39" s="625"/>
      <c r="D39" s="625"/>
      <c r="E39" s="625"/>
      <c r="F39" s="625"/>
      <c r="G39" s="625"/>
      <c r="H39" s="625"/>
      <c r="I39" s="625"/>
      <c r="J39" s="625"/>
      <c r="K39" s="625"/>
      <c r="L39" s="625"/>
      <c r="M39" s="625"/>
      <c r="N39" s="625"/>
      <c r="O39" s="625"/>
      <c r="P39" s="625"/>
      <c r="Q39" s="626"/>
      <c r="R39" s="627" t="s">
        <v>141</v>
      </c>
      <c r="S39" s="628"/>
      <c r="T39" s="628"/>
      <c r="U39" s="628"/>
      <c r="V39" s="628"/>
      <c r="W39" s="628"/>
      <c r="X39" s="628"/>
      <c r="Y39" s="629"/>
      <c r="Z39" s="663" t="s">
        <v>132</v>
      </c>
      <c r="AA39" s="663"/>
      <c r="AB39" s="663"/>
      <c r="AC39" s="663"/>
      <c r="AD39" s="664" t="s">
        <v>232</v>
      </c>
      <c r="AE39" s="664"/>
      <c r="AF39" s="664"/>
      <c r="AG39" s="664"/>
      <c r="AH39" s="664"/>
      <c r="AI39" s="664"/>
      <c r="AJ39" s="664"/>
      <c r="AK39" s="664"/>
      <c r="AL39" s="630" t="s">
        <v>141</v>
      </c>
      <c r="AM39" s="631"/>
      <c r="AN39" s="631"/>
      <c r="AO39" s="665"/>
      <c r="AQ39" s="658" t="s">
        <v>344</v>
      </c>
      <c r="AR39" s="659"/>
      <c r="AS39" s="659"/>
      <c r="AT39" s="659"/>
      <c r="AU39" s="659"/>
      <c r="AV39" s="659"/>
      <c r="AW39" s="659"/>
      <c r="AX39" s="659"/>
      <c r="AY39" s="660"/>
      <c r="AZ39" s="627" t="s">
        <v>132</v>
      </c>
      <c r="BA39" s="628"/>
      <c r="BB39" s="628"/>
      <c r="BC39" s="628"/>
      <c r="BD39" s="636"/>
      <c r="BE39" s="636"/>
      <c r="BF39" s="661"/>
      <c r="BG39" s="624" t="s">
        <v>345</v>
      </c>
      <c r="BH39" s="625"/>
      <c r="BI39" s="625"/>
      <c r="BJ39" s="625"/>
      <c r="BK39" s="625"/>
      <c r="BL39" s="625"/>
      <c r="BM39" s="625"/>
      <c r="BN39" s="625"/>
      <c r="BO39" s="625"/>
      <c r="BP39" s="625"/>
      <c r="BQ39" s="625"/>
      <c r="BR39" s="625"/>
      <c r="BS39" s="625"/>
      <c r="BT39" s="625"/>
      <c r="BU39" s="626"/>
      <c r="BV39" s="627">
        <v>2438</v>
      </c>
      <c r="BW39" s="628"/>
      <c r="BX39" s="628"/>
      <c r="BY39" s="628"/>
      <c r="BZ39" s="628"/>
      <c r="CA39" s="628"/>
      <c r="CB39" s="662"/>
      <c r="CD39" s="624" t="s">
        <v>346</v>
      </c>
      <c r="CE39" s="625"/>
      <c r="CF39" s="625"/>
      <c r="CG39" s="625"/>
      <c r="CH39" s="625"/>
      <c r="CI39" s="625"/>
      <c r="CJ39" s="625"/>
      <c r="CK39" s="625"/>
      <c r="CL39" s="625"/>
      <c r="CM39" s="625"/>
      <c r="CN39" s="625"/>
      <c r="CO39" s="625"/>
      <c r="CP39" s="625"/>
      <c r="CQ39" s="626"/>
      <c r="CR39" s="627">
        <v>872628</v>
      </c>
      <c r="CS39" s="636"/>
      <c r="CT39" s="636"/>
      <c r="CU39" s="636"/>
      <c r="CV39" s="636"/>
      <c r="CW39" s="636"/>
      <c r="CX39" s="636"/>
      <c r="CY39" s="637"/>
      <c r="CZ39" s="630">
        <v>10.1</v>
      </c>
      <c r="DA39" s="638"/>
      <c r="DB39" s="638"/>
      <c r="DC39" s="639"/>
      <c r="DD39" s="633">
        <v>655631</v>
      </c>
      <c r="DE39" s="636"/>
      <c r="DF39" s="636"/>
      <c r="DG39" s="636"/>
      <c r="DH39" s="636"/>
      <c r="DI39" s="636"/>
      <c r="DJ39" s="636"/>
      <c r="DK39" s="637"/>
      <c r="DL39" s="633" t="s">
        <v>232</v>
      </c>
      <c r="DM39" s="636"/>
      <c r="DN39" s="636"/>
      <c r="DO39" s="636"/>
      <c r="DP39" s="636"/>
      <c r="DQ39" s="636"/>
      <c r="DR39" s="636"/>
      <c r="DS39" s="636"/>
      <c r="DT39" s="636"/>
      <c r="DU39" s="636"/>
      <c r="DV39" s="637"/>
      <c r="DW39" s="630" t="s">
        <v>141</v>
      </c>
      <c r="DX39" s="638"/>
      <c r="DY39" s="638"/>
      <c r="DZ39" s="638"/>
      <c r="EA39" s="638"/>
      <c r="EB39" s="638"/>
      <c r="EC39" s="652"/>
    </row>
    <row r="40" spans="2:133" ht="11.25" customHeight="1" x14ac:dyDescent="0.2">
      <c r="B40" s="624" t="s">
        <v>347</v>
      </c>
      <c r="C40" s="625"/>
      <c r="D40" s="625"/>
      <c r="E40" s="625"/>
      <c r="F40" s="625"/>
      <c r="G40" s="625"/>
      <c r="H40" s="625"/>
      <c r="I40" s="625"/>
      <c r="J40" s="625"/>
      <c r="K40" s="625"/>
      <c r="L40" s="625"/>
      <c r="M40" s="625"/>
      <c r="N40" s="625"/>
      <c r="O40" s="625"/>
      <c r="P40" s="625"/>
      <c r="Q40" s="626"/>
      <c r="R40" s="627">
        <v>35699</v>
      </c>
      <c r="S40" s="628"/>
      <c r="T40" s="628"/>
      <c r="U40" s="628"/>
      <c r="V40" s="628"/>
      <c r="W40" s="628"/>
      <c r="X40" s="628"/>
      <c r="Y40" s="629"/>
      <c r="Z40" s="663">
        <v>0.4</v>
      </c>
      <c r="AA40" s="663"/>
      <c r="AB40" s="663"/>
      <c r="AC40" s="663"/>
      <c r="AD40" s="664" t="s">
        <v>141</v>
      </c>
      <c r="AE40" s="664"/>
      <c r="AF40" s="664"/>
      <c r="AG40" s="664"/>
      <c r="AH40" s="664"/>
      <c r="AI40" s="664"/>
      <c r="AJ40" s="664"/>
      <c r="AK40" s="664"/>
      <c r="AL40" s="630" t="s">
        <v>232</v>
      </c>
      <c r="AM40" s="631"/>
      <c r="AN40" s="631"/>
      <c r="AO40" s="665"/>
      <c r="AQ40" s="658" t="s">
        <v>348</v>
      </c>
      <c r="AR40" s="659"/>
      <c r="AS40" s="659"/>
      <c r="AT40" s="659"/>
      <c r="AU40" s="659"/>
      <c r="AV40" s="659"/>
      <c r="AW40" s="659"/>
      <c r="AX40" s="659"/>
      <c r="AY40" s="660"/>
      <c r="AZ40" s="627" t="s">
        <v>132</v>
      </c>
      <c r="BA40" s="628"/>
      <c r="BB40" s="628"/>
      <c r="BC40" s="628"/>
      <c r="BD40" s="636"/>
      <c r="BE40" s="636"/>
      <c r="BF40" s="661"/>
      <c r="BG40" s="666" t="s">
        <v>349</v>
      </c>
      <c r="BH40" s="667"/>
      <c r="BI40" s="667"/>
      <c r="BJ40" s="667"/>
      <c r="BK40" s="667"/>
      <c r="BL40" s="223"/>
      <c r="BM40" s="625" t="s">
        <v>350</v>
      </c>
      <c r="BN40" s="625"/>
      <c r="BO40" s="625"/>
      <c r="BP40" s="625"/>
      <c r="BQ40" s="625"/>
      <c r="BR40" s="625"/>
      <c r="BS40" s="625"/>
      <c r="BT40" s="625"/>
      <c r="BU40" s="626"/>
      <c r="BV40" s="627">
        <v>69</v>
      </c>
      <c r="BW40" s="628"/>
      <c r="BX40" s="628"/>
      <c r="BY40" s="628"/>
      <c r="BZ40" s="628"/>
      <c r="CA40" s="628"/>
      <c r="CB40" s="662"/>
      <c r="CD40" s="624" t="s">
        <v>351</v>
      </c>
      <c r="CE40" s="625"/>
      <c r="CF40" s="625"/>
      <c r="CG40" s="625"/>
      <c r="CH40" s="625"/>
      <c r="CI40" s="625"/>
      <c r="CJ40" s="625"/>
      <c r="CK40" s="625"/>
      <c r="CL40" s="625"/>
      <c r="CM40" s="625"/>
      <c r="CN40" s="625"/>
      <c r="CO40" s="625"/>
      <c r="CP40" s="625"/>
      <c r="CQ40" s="626"/>
      <c r="CR40" s="627" t="s">
        <v>132</v>
      </c>
      <c r="CS40" s="628"/>
      <c r="CT40" s="628"/>
      <c r="CU40" s="628"/>
      <c r="CV40" s="628"/>
      <c r="CW40" s="628"/>
      <c r="CX40" s="628"/>
      <c r="CY40" s="629"/>
      <c r="CZ40" s="630" t="s">
        <v>132</v>
      </c>
      <c r="DA40" s="638"/>
      <c r="DB40" s="638"/>
      <c r="DC40" s="639"/>
      <c r="DD40" s="633" t="s">
        <v>141</v>
      </c>
      <c r="DE40" s="628"/>
      <c r="DF40" s="628"/>
      <c r="DG40" s="628"/>
      <c r="DH40" s="628"/>
      <c r="DI40" s="628"/>
      <c r="DJ40" s="628"/>
      <c r="DK40" s="629"/>
      <c r="DL40" s="633" t="s">
        <v>141</v>
      </c>
      <c r="DM40" s="628"/>
      <c r="DN40" s="628"/>
      <c r="DO40" s="628"/>
      <c r="DP40" s="628"/>
      <c r="DQ40" s="628"/>
      <c r="DR40" s="628"/>
      <c r="DS40" s="628"/>
      <c r="DT40" s="628"/>
      <c r="DU40" s="628"/>
      <c r="DV40" s="629"/>
      <c r="DW40" s="630" t="s">
        <v>132</v>
      </c>
      <c r="DX40" s="638"/>
      <c r="DY40" s="638"/>
      <c r="DZ40" s="638"/>
      <c r="EA40" s="638"/>
      <c r="EB40" s="638"/>
      <c r="EC40" s="652"/>
    </row>
    <row r="41" spans="2:133" ht="11.25" customHeight="1" x14ac:dyDescent="0.2">
      <c r="B41" s="608" t="s">
        <v>352</v>
      </c>
      <c r="C41" s="609"/>
      <c r="D41" s="609"/>
      <c r="E41" s="609"/>
      <c r="F41" s="609"/>
      <c r="G41" s="609"/>
      <c r="H41" s="609"/>
      <c r="I41" s="609"/>
      <c r="J41" s="609"/>
      <c r="K41" s="609"/>
      <c r="L41" s="609"/>
      <c r="M41" s="609"/>
      <c r="N41" s="609"/>
      <c r="O41" s="609"/>
      <c r="P41" s="609"/>
      <c r="Q41" s="610"/>
      <c r="R41" s="611">
        <v>9134366</v>
      </c>
      <c r="S41" s="649"/>
      <c r="T41" s="649"/>
      <c r="U41" s="649"/>
      <c r="V41" s="649"/>
      <c r="W41" s="649"/>
      <c r="X41" s="649"/>
      <c r="Y41" s="653"/>
      <c r="Z41" s="654">
        <v>100</v>
      </c>
      <c r="AA41" s="654"/>
      <c r="AB41" s="654"/>
      <c r="AC41" s="654"/>
      <c r="AD41" s="655">
        <v>4140485</v>
      </c>
      <c r="AE41" s="655"/>
      <c r="AF41" s="655"/>
      <c r="AG41" s="655"/>
      <c r="AH41" s="655"/>
      <c r="AI41" s="655"/>
      <c r="AJ41" s="655"/>
      <c r="AK41" s="655"/>
      <c r="AL41" s="614">
        <v>100</v>
      </c>
      <c r="AM41" s="656"/>
      <c r="AN41" s="656"/>
      <c r="AO41" s="657"/>
      <c r="AQ41" s="658" t="s">
        <v>353</v>
      </c>
      <c r="AR41" s="659"/>
      <c r="AS41" s="659"/>
      <c r="AT41" s="659"/>
      <c r="AU41" s="659"/>
      <c r="AV41" s="659"/>
      <c r="AW41" s="659"/>
      <c r="AX41" s="659"/>
      <c r="AY41" s="660"/>
      <c r="AZ41" s="627">
        <v>111568</v>
      </c>
      <c r="BA41" s="628"/>
      <c r="BB41" s="628"/>
      <c r="BC41" s="628"/>
      <c r="BD41" s="636"/>
      <c r="BE41" s="636"/>
      <c r="BF41" s="661"/>
      <c r="BG41" s="666"/>
      <c r="BH41" s="667"/>
      <c r="BI41" s="667"/>
      <c r="BJ41" s="667"/>
      <c r="BK41" s="667"/>
      <c r="BL41" s="223"/>
      <c r="BM41" s="625" t="s">
        <v>354</v>
      </c>
      <c r="BN41" s="625"/>
      <c r="BO41" s="625"/>
      <c r="BP41" s="625"/>
      <c r="BQ41" s="625"/>
      <c r="BR41" s="625"/>
      <c r="BS41" s="625"/>
      <c r="BT41" s="625"/>
      <c r="BU41" s="626"/>
      <c r="BV41" s="627" t="s">
        <v>132</v>
      </c>
      <c r="BW41" s="628"/>
      <c r="BX41" s="628"/>
      <c r="BY41" s="628"/>
      <c r="BZ41" s="628"/>
      <c r="CA41" s="628"/>
      <c r="CB41" s="662"/>
      <c r="CD41" s="624" t="s">
        <v>355</v>
      </c>
      <c r="CE41" s="625"/>
      <c r="CF41" s="625"/>
      <c r="CG41" s="625"/>
      <c r="CH41" s="625"/>
      <c r="CI41" s="625"/>
      <c r="CJ41" s="625"/>
      <c r="CK41" s="625"/>
      <c r="CL41" s="625"/>
      <c r="CM41" s="625"/>
      <c r="CN41" s="625"/>
      <c r="CO41" s="625"/>
      <c r="CP41" s="625"/>
      <c r="CQ41" s="626"/>
      <c r="CR41" s="627" t="s">
        <v>132</v>
      </c>
      <c r="CS41" s="636"/>
      <c r="CT41" s="636"/>
      <c r="CU41" s="636"/>
      <c r="CV41" s="636"/>
      <c r="CW41" s="636"/>
      <c r="CX41" s="636"/>
      <c r="CY41" s="637"/>
      <c r="CZ41" s="630" t="s">
        <v>232</v>
      </c>
      <c r="DA41" s="638"/>
      <c r="DB41" s="638"/>
      <c r="DC41" s="639"/>
      <c r="DD41" s="633" t="s">
        <v>232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356</v>
      </c>
      <c r="AR42" s="647"/>
      <c r="AS42" s="647"/>
      <c r="AT42" s="647"/>
      <c r="AU42" s="647"/>
      <c r="AV42" s="647"/>
      <c r="AW42" s="647"/>
      <c r="AX42" s="647"/>
      <c r="AY42" s="648"/>
      <c r="AZ42" s="611">
        <v>280233</v>
      </c>
      <c r="BA42" s="649"/>
      <c r="BB42" s="649"/>
      <c r="BC42" s="649"/>
      <c r="BD42" s="612"/>
      <c r="BE42" s="612"/>
      <c r="BF42" s="650"/>
      <c r="BG42" s="668"/>
      <c r="BH42" s="669"/>
      <c r="BI42" s="669"/>
      <c r="BJ42" s="669"/>
      <c r="BK42" s="669"/>
      <c r="BL42" s="224"/>
      <c r="BM42" s="609" t="s">
        <v>357</v>
      </c>
      <c r="BN42" s="609"/>
      <c r="BO42" s="609"/>
      <c r="BP42" s="609"/>
      <c r="BQ42" s="609"/>
      <c r="BR42" s="609"/>
      <c r="BS42" s="609"/>
      <c r="BT42" s="609"/>
      <c r="BU42" s="610"/>
      <c r="BV42" s="611">
        <v>329</v>
      </c>
      <c r="BW42" s="649"/>
      <c r="BX42" s="649"/>
      <c r="BY42" s="649"/>
      <c r="BZ42" s="649"/>
      <c r="CA42" s="649"/>
      <c r="CB42" s="651"/>
      <c r="CD42" s="624" t="s">
        <v>358</v>
      </c>
      <c r="CE42" s="625"/>
      <c r="CF42" s="625"/>
      <c r="CG42" s="625"/>
      <c r="CH42" s="625"/>
      <c r="CI42" s="625"/>
      <c r="CJ42" s="625"/>
      <c r="CK42" s="625"/>
      <c r="CL42" s="625"/>
      <c r="CM42" s="625"/>
      <c r="CN42" s="625"/>
      <c r="CO42" s="625"/>
      <c r="CP42" s="625"/>
      <c r="CQ42" s="626"/>
      <c r="CR42" s="627">
        <v>1567296</v>
      </c>
      <c r="CS42" s="636"/>
      <c r="CT42" s="636"/>
      <c r="CU42" s="636"/>
      <c r="CV42" s="636"/>
      <c r="CW42" s="636"/>
      <c r="CX42" s="636"/>
      <c r="CY42" s="637"/>
      <c r="CZ42" s="630">
        <v>18.100000000000001</v>
      </c>
      <c r="DA42" s="638"/>
      <c r="DB42" s="638"/>
      <c r="DC42" s="639"/>
      <c r="DD42" s="633">
        <v>182931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359</v>
      </c>
      <c r="CD43" s="624" t="s">
        <v>360</v>
      </c>
      <c r="CE43" s="625"/>
      <c r="CF43" s="625"/>
      <c r="CG43" s="625"/>
      <c r="CH43" s="625"/>
      <c r="CI43" s="625"/>
      <c r="CJ43" s="625"/>
      <c r="CK43" s="625"/>
      <c r="CL43" s="625"/>
      <c r="CM43" s="625"/>
      <c r="CN43" s="625"/>
      <c r="CO43" s="625"/>
      <c r="CP43" s="625"/>
      <c r="CQ43" s="626"/>
      <c r="CR43" s="627" t="s">
        <v>132</v>
      </c>
      <c r="CS43" s="636"/>
      <c r="CT43" s="636"/>
      <c r="CU43" s="636"/>
      <c r="CV43" s="636"/>
      <c r="CW43" s="636"/>
      <c r="CX43" s="636"/>
      <c r="CY43" s="637"/>
      <c r="CZ43" s="630" t="s">
        <v>232</v>
      </c>
      <c r="DA43" s="638"/>
      <c r="DB43" s="638"/>
      <c r="DC43" s="639"/>
      <c r="DD43" s="633" t="s">
        <v>232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308</v>
      </c>
      <c r="CE44" s="641"/>
      <c r="CF44" s="624" t="s">
        <v>362</v>
      </c>
      <c r="CG44" s="625"/>
      <c r="CH44" s="625"/>
      <c r="CI44" s="625"/>
      <c r="CJ44" s="625"/>
      <c r="CK44" s="625"/>
      <c r="CL44" s="625"/>
      <c r="CM44" s="625"/>
      <c r="CN44" s="625"/>
      <c r="CO44" s="625"/>
      <c r="CP44" s="625"/>
      <c r="CQ44" s="626"/>
      <c r="CR44" s="627">
        <v>1520329</v>
      </c>
      <c r="CS44" s="628"/>
      <c r="CT44" s="628"/>
      <c r="CU44" s="628"/>
      <c r="CV44" s="628"/>
      <c r="CW44" s="628"/>
      <c r="CX44" s="628"/>
      <c r="CY44" s="629"/>
      <c r="CZ44" s="630">
        <v>17.5</v>
      </c>
      <c r="DA44" s="631"/>
      <c r="DB44" s="631"/>
      <c r="DC44" s="632"/>
      <c r="DD44" s="633">
        <v>179796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363</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364</v>
      </c>
      <c r="CG45" s="625"/>
      <c r="CH45" s="625"/>
      <c r="CI45" s="625"/>
      <c r="CJ45" s="625"/>
      <c r="CK45" s="625"/>
      <c r="CL45" s="625"/>
      <c r="CM45" s="625"/>
      <c r="CN45" s="625"/>
      <c r="CO45" s="625"/>
      <c r="CP45" s="625"/>
      <c r="CQ45" s="626"/>
      <c r="CR45" s="627">
        <v>1366538</v>
      </c>
      <c r="CS45" s="636"/>
      <c r="CT45" s="636"/>
      <c r="CU45" s="636"/>
      <c r="CV45" s="636"/>
      <c r="CW45" s="636"/>
      <c r="CX45" s="636"/>
      <c r="CY45" s="637"/>
      <c r="CZ45" s="630">
        <v>15.8</v>
      </c>
      <c r="DA45" s="638"/>
      <c r="DB45" s="638"/>
      <c r="DC45" s="639"/>
      <c r="DD45" s="633">
        <v>106953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365</v>
      </c>
      <c r="CG46" s="625"/>
      <c r="CH46" s="625"/>
      <c r="CI46" s="625"/>
      <c r="CJ46" s="625"/>
      <c r="CK46" s="625"/>
      <c r="CL46" s="625"/>
      <c r="CM46" s="625"/>
      <c r="CN46" s="625"/>
      <c r="CO46" s="625"/>
      <c r="CP46" s="625"/>
      <c r="CQ46" s="626"/>
      <c r="CR46" s="627">
        <v>142247</v>
      </c>
      <c r="CS46" s="628"/>
      <c r="CT46" s="628"/>
      <c r="CU46" s="628"/>
      <c r="CV46" s="628"/>
      <c r="CW46" s="628"/>
      <c r="CX46" s="628"/>
      <c r="CY46" s="629"/>
      <c r="CZ46" s="630">
        <v>1.6</v>
      </c>
      <c r="DA46" s="631"/>
      <c r="DB46" s="631"/>
      <c r="DC46" s="632"/>
      <c r="DD46" s="633">
        <v>69499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366</v>
      </c>
      <c r="CG47" s="625"/>
      <c r="CH47" s="625"/>
      <c r="CI47" s="625"/>
      <c r="CJ47" s="625"/>
      <c r="CK47" s="625"/>
      <c r="CL47" s="625"/>
      <c r="CM47" s="625"/>
      <c r="CN47" s="625"/>
      <c r="CO47" s="625"/>
      <c r="CP47" s="625"/>
      <c r="CQ47" s="626"/>
      <c r="CR47" s="627">
        <v>46967</v>
      </c>
      <c r="CS47" s="636"/>
      <c r="CT47" s="636"/>
      <c r="CU47" s="636"/>
      <c r="CV47" s="636"/>
      <c r="CW47" s="636"/>
      <c r="CX47" s="636"/>
      <c r="CY47" s="637"/>
      <c r="CZ47" s="630">
        <v>0.5</v>
      </c>
      <c r="DA47" s="638"/>
      <c r="DB47" s="638"/>
      <c r="DC47" s="639"/>
      <c r="DD47" s="633">
        <v>3135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367</v>
      </c>
      <c r="CG48" s="625"/>
      <c r="CH48" s="625"/>
      <c r="CI48" s="625"/>
      <c r="CJ48" s="625"/>
      <c r="CK48" s="625"/>
      <c r="CL48" s="625"/>
      <c r="CM48" s="625"/>
      <c r="CN48" s="625"/>
      <c r="CO48" s="625"/>
      <c r="CP48" s="625"/>
      <c r="CQ48" s="626"/>
      <c r="CR48" s="627" t="s">
        <v>232</v>
      </c>
      <c r="CS48" s="628"/>
      <c r="CT48" s="628"/>
      <c r="CU48" s="628"/>
      <c r="CV48" s="628"/>
      <c r="CW48" s="628"/>
      <c r="CX48" s="628"/>
      <c r="CY48" s="629"/>
      <c r="CZ48" s="630" t="s">
        <v>232</v>
      </c>
      <c r="DA48" s="631"/>
      <c r="DB48" s="631"/>
      <c r="DC48" s="632"/>
      <c r="DD48" s="633" t="s">
        <v>232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368</v>
      </c>
      <c r="CE49" s="609"/>
      <c r="CF49" s="609"/>
      <c r="CG49" s="609"/>
      <c r="CH49" s="609"/>
      <c r="CI49" s="609"/>
      <c r="CJ49" s="609"/>
      <c r="CK49" s="609"/>
      <c r="CL49" s="609"/>
      <c r="CM49" s="609"/>
      <c r="CN49" s="609"/>
      <c r="CO49" s="609"/>
      <c r="CP49" s="609"/>
      <c r="CQ49" s="610"/>
      <c r="CR49" s="611">
        <v>8664485</v>
      </c>
      <c r="CS49" s="612"/>
      <c r="CT49" s="612"/>
      <c r="CU49" s="612"/>
      <c r="CV49" s="612"/>
      <c r="CW49" s="612"/>
      <c r="CX49" s="612"/>
      <c r="CY49" s="613"/>
      <c r="CZ49" s="614">
        <v>100</v>
      </c>
      <c r="DA49" s="615"/>
      <c r="DB49" s="615"/>
      <c r="DC49" s="616"/>
      <c r="DD49" s="617">
        <v>5049594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e37hIiGV4yW1e2K+50iPiVrlcKuEb24h8jWxBXosiyk5I0qTbjFx2sCGnoVke7jStYIMpYk9lP7FnBpYc3fOQ==" saltValue="B/K/sZbwKjMVcGibkMWM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4" zoomScale="70" zoomScaleNormal="25" zoomScaleSheetLayoutView="70" workbookViewId="0">
      <selection activeCell="B75" sqref="B75:P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370</v>
      </c>
      <c r="DK2" s="1108"/>
      <c r="DL2" s="1108"/>
      <c r="DM2" s="1108"/>
      <c r="DN2" s="1108"/>
      <c r="DO2" s="1109"/>
      <c r="DP2" s="228"/>
      <c r="DQ2" s="1107" t="s">
        <v>371</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110"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100" t="s">
        <v>388</v>
      </c>
      <c r="DH5" s="1101"/>
      <c r="DI5" s="1101"/>
      <c r="DJ5" s="1101"/>
      <c r="DK5" s="1102"/>
      <c r="DL5" s="1100" t="s">
        <v>389</v>
      </c>
      <c r="DM5" s="1101"/>
      <c r="DN5" s="1101"/>
      <c r="DO5" s="1101"/>
      <c r="DP5" s="1102"/>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087">
        <v>9134</v>
      </c>
      <c r="R7" s="1088"/>
      <c r="S7" s="1088"/>
      <c r="T7" s="1088"/>
      <c r="U7" s="1088"/>
      <c r="V7" s="1088">
        <v>8664</v>
      </c>
      <c r="W7" s="1088"/>
      <c r="X7" s="1088"/>
      <c r="Y7" s="1088"/>
      <c r="Z7" s="1088"/>
      <c r="AA7" s="1088">
        <v>470</v>
      </c>
      <c r="AB7" s="1088"/>
      <c r="AC7" s="1088"/>
      <c r="AD7" s="1088"/>
      <c r="AE7" s="1089"/>
      <c r="AF7" s="1090">
        <v>354</v>
      </c>
      <c r="AG7" s="1091"/>
      <c r="AH7" s="1091"/>
      <c r="AI7" s="1091"/>
      <c r="AJ7" s="1092"/>
      <c r="AK7" s="1093">
        <v>417</v>
      </c>
      <c r="AL7" s="1094"/>
      <c r="AM7" s="1094"/>
      <c r="AN7" s="1094"/>
      <c r="AO7" s="1094"/>
      <c r="AP7" s="1094">
        <v>6047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354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1138</v>
      </c>
      <c r="R28" s="1051"/>
      <c r="S28" s="1051"/>
      <c r="T28" s="1051"/>
      <c r="U28" s="1051"/>
      <c r="V28" s="1051">
        <v>1130</v>
      </c>
      <c r="W28" s="1051"/>
      <c r="X28" s="1051"/>
      <c r="Y28" s="1051"/>
      <c r="Z28" s="1051"/>
      <c r="AA28" s="1051">
        <v>8</v>
      </c>
      <c r="AB28" s="1051"/>
      <c r="AC28" s="1051"/>
      <c r="AD28" s="1051"/>
      <c r="AE28" s="1052"/>
      <c r="AF28" s="1053">
        <v>8</v>
      </c>
      <c r="AG28" s="1051"/>
      <c r="AH28" s="1051"/>
      <c r="AI28" s="1051"/>
      <c r="AJ28" s="1054"/>
      <c r="AK28" s="1042">
        <v>112</v>
      </c>
      <c r="AL28" s="1043"/>
      <c r="AM28" s="1043"/>
      <c r="AN28" s="1043"/>
      <c r="AO28" s="1043"/>
      <c r="AP28" s="1043" t="s">
        <v>580</v>
      </c>
      <c r="AQ28" s="1043"/>
      <c r="AR28" s="1043"/>
      <c r="AS28" s="1043"/>
      <c r="AT28" s="1043"/>
      <c r="AU28" s="1043" t="s">
        <v>580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81</v>
      </c>
      <c r="R29" s="1039"/>
      <c r="S29" s="1039"/>
      <c r="T29" s="1039"/>
      <c r="U29" s="1039"/>
      <c r="V29" s="1039">
        <v>80</v>
      </c>
      <c r="W29" s="1039"/>
      <c r="X29" s="1039"/>
      <c r="Y29" s="1039"/>
      <c r="Z29" s="1039"/>
      <c r="AA29" s="1039">
        <v>1</v>
      </c>
      <c r="AB29" s="1039"/>
      <c r="AC29" s="1039"/>
      <c r="AD29" s="1039"/>
      <c r="AE29" s="1040"/>
      <c r="AF29" s="1035">
        <v>1</v>
      </c>
      <c r="AG29" s="1036"/>
      <c r="AH29" s="1036"/>
      <c r="AI29" s="1036"/>
      <c r="AJ29" s="1037"/>
      <c r="AK29" s="980">
        <v>31</v>
      </c>
      <c r="AL29" s="971"/>
      <c r="AM29" s="971"/>
      <c r="AN29" s="971"/>
      <c r="AO29" s="971"/>
      <c r="AP29" s="971" t="s">
        <v>580</v>
      </c>
      <c r="AQ29" s="971"/>
      <c r="AR29" s="971"/>
      <c r="AS29" s="971"/>
      <c r="AT29" s="971"/>
      <c r="AU29" s="971" t="s">
        <v>580</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211</v>
      </c>
      <c r="R30" s="1039"/>
      <c r="S30" s="1039"/>
      <c r="T30" s="1039"/>
      <c r="U30" s="1039"/>
      <c r="V30" s="1039">
        <v>190</v>
      </c>
      <c r="W30" s="1039"/>
      <c r="X30" s="1039"/>
      <c r="Y30" s="1039"/>
      <c r="Z30" s="1039"/>
      <c r="AA30" s="1039">
        <v>21</v>
      </c>
      <c r="AB30" s="1039"/>
      <c r="AC30" s="1039"/>
      <c r="AD30" s="1039"/>
      <c r="AE30" s="1040"/>
      <c r="AF30" s="1035">
        <v>239</v>
      </c>
      <c r="AG30" s="1036"/>
      <c r="AH30" s="1036"/>
      <c r="AI30" s="1036"/>
      <c r="AJ30" s="1037"/>
      <c r="AK30" s="980" t="s">
        <v>580</v>
      </c>
      <c r="AL30" s="971"/>
      <c r="AM30" s="971"/>
      <c r="AN30" s="971"/>
      <c r="AO30" s="971"/>
      <c r="AP30" s="971">
        <v>222</v>
      </c>
      <c r="AQ30" s="971"/>
      <c r="AR30" s="971"/>
      <c r="AS30" s="971"/>
      <c r="AT30" s="971"/>
      <c r="AU30" s="971" t="s">
        <v>580</v>
      </c>
      <c r="AV30" s="971"/>
      <c r="AW30" s="971"/>
      <c r="AX30" s="971"/>
      <c r="AY30" s="971"/>
      <c r="AZ30" s="1041" t="s">
        <v>580</v>
      </c>
      <c r="BA30" s="1041"/>
      <c r="BB30" s="1041"/>
      <c r="BC30" s="1041"/>
      <c r="BD30" s="1041"/>
      <c r="BE30" s="972" t="s">
        <v>409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276</v>
      </c>
      <c r="R31" s="1039"/>
      <c r="S31" s="1039"/>
      <c r="T31" s="1039"/>
      <c r="U31" s="1039"/>
      <c r="V31" s="1039">
        <v>264</v>
      </c>
      <c r="W31" s="1039"/>
      <c r="X31" s="1039"/>
      <c r="Y31" s="1039"/>
      <c r="Z31" s="1039"/>
      <c r="AA31" s="1039">
        <v>12</v>
      </c>
      <c r="AB31" s="1039"/>
      <c r="AC31" s="1039"/>
      <c r="AD31" s="1039"/>
      <c r="AE31" s="1040"/>
      <c r="AF31" s="1035">
        <v>12</v>
      </c>
      <c r="AG31" s="1036"/>
      <c r="AH31" s="1036"/>
      <c r="AI31" s="1036"/>
      <c r="AJ31" s="1037"/>
      <c r="AK31" s="980">
        <v>177</v>
      </c>
      <c r="AL31" s="971"/>
      <c r="AM31" s="971"/>
      <c r="AN31" s="971"/>
      <c r="AO31" s="971"/>
      <c r="AP31" s="971">
        <v>831</v>
      </c>
      <c r="AQ31" s="971"/>
      <c r="AR31" s="971"/>
      <c r="AS31" s="971"/>
      <c r="AT31" s="971"/>
      <c r="AU31" s="971">
        <v>792</v>
      </c>
      <c r="AV31" s="971"/>
      <c r="AW31" s="971"/>
      <c r="AX31" s="971"/>
      <c r="AY31" s="971"/>
      <c r="AZ31" s="1041" t="s">
        <v>580</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581</v>
      </c>
      <c r="C68" s="986"/>
      <c r="D68" s="986"/>
      <c r="E68" s="986"/>
      <c r="F68" s="986"/>
      <c r="G68" s="986"/>
      <c r="H68" s="986"/>
      <c r="I68" s="986"/>
      <c r="J68" s="986"/>
      <c r="K68" s="986"/>
      <c r="L68" s="986"/>
      <c r="M68" s="986"/>
      <c r="N68" s="986"/>
      <c r="O68" s="986"/>
      <c r="P68" s="987"/>
      <c r="Q68" s="988">
        <v>184</v>
      </c>
      <c r="R68" s="982"/>
      <c r="S68" s="982"/>
      <c r="T68" s="982"/>
      <c r="U68" s="982"/>
      <c r="V68" s="982">
        <v>167</v>
      </c>
      <c r="W68" s="982"/>
      <c r="X68" s="982"/>
      <c r="Y68" s="982"/>
      <c r="Z68" s="982"/>
      <c r="AA68" s="982">
        <v>17</v>
      </c>
      <c r="AB68" s="982"/>
      <c r="AC68" s="982"/>
      <c r="AD68" s="982"/>
      <c r="AE68" s="982"/>
      <c r="AF68" s="982">
        <v>17</v>
      </c>
      <c r="AG68" s="982"/>
      <c r="AH68" s="982"/>
      <c r="AI68" s="982"/>
      <c r="AJ68" s="982"/>
      <c r="AK68" s="982" t="s">
        <v>580</v>
      </c>
      <c r="AL68" s="982"/>
      <c r="AM68" s="982"/>
      <c r="AN68" s="982"/>
      <c r="AO68" s="982"/>
      <c r="AP68" s="982" t="s">
        <v>580</v>
      </c>
      <c r="AQ68" s="982"/>
      <c r="AR68" s="982"/>
      <c r="AS68" s="982"/>
      <c r="AT68" s="982"/>
      <c r="AU68" s="982" t="s">
        <v>580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582</v>
      </c>
      <c r="C69" s="975"/>
      <c r="D69" s="975"/>
      <c r="E69" s="975"/>
      <c r="F69" s="975"/>
      <c r="G69" s="975"/>
      <c r="H69" s="975"/>
      <c r="I69" s="975"/>
      <c r="J69" s="975"/>
      <c r="K69" s="975"/>
      <c r="L69" s="975"/>
      <c r="M69" s="975"/>
      <c r="N69" s="975"/>
      <c r="O69" s="975"/>
      <c r="P69" s="976"/>
      <c r="Q69" s="977">
        <v>7916</v>
      </c>
      <c r="R69" s="971"/>
      <c r="S69" s="971"/>
      <c r="T69" s="971"/>
      <c r="U69" s="971"/>
      <c r="V69" s="971">
        <v>7507</v>
      </c>
      <c r="W69" s="971"/>
      <c r="X69" s="971"/>
      <c r="Y69" s="971"/>
      <c r="Z69" s="971"/>
      <c r="AA69" s="971">
        <v>409</v>
      </c>
      <c r="AB69" s="971"/>
      <c r="AC69" s="971"/>
      <c r="AD69" s="971"/>
      <c r="AE69" s="971"/>
      <c r="AF69" s="971">
        <v>409</v>
      </c>
      <c r="AG69" s="971"/>
      <c r="AH69" s="971"/>
      <c r="AI69" s="971"/>
      <c r="AJ69" s="971"/>
      <c r="AK69" s="971" t="s">
        <v>580</v>
      </c>
      <c r="AL69" s="971"/>
      <c r="AM69" s="971"/>
      <c r="AN69" s="971"/>
      <c r="AO69" s="971"/>
      <c r="AP69" s="971" t="s">
        <v>580</v>
      </c>
      <c r="AQ69" s="971"/>
      <c r="AR69" s="971"/>
      <c r="AS69" s="971"/>
      <c r="AT69" s="971"/>
      <c r="AU69" s="971" t="s">
        <v>580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583</v>
      </c>
      <c r="C70" s="975"/>
      <c r="D70" s="975"/>
      <c r="E70" s="975"/>
      <c r="F70" s="975"/>
      <c r="G70" s="975"/>
      <c r="H70" s="975"/>
      <c r="I70" s="975"/>
      <c r="J70" s="975"/>
      <c r="K70" s="975"/>
      <c r="L70" s="975"/>
      <c r="M70" s="975"/>
      <c r="N70" s="975"/>
      <c r="O70" s="975"/>
      <c r="P70" s="976"/>
      <c r="Q70" s="977">
        <v>95</v>
      </c>
      <c r="R70" s="971"/>
      <c r="S70" s="971"/>
      <c r="T70" s="971"/>
      <c r="U70" s="971"/>
      <c r="V70" s="971">
        <v>91</v>
      </c>
      <c r="W70" s="971"/>
      <c r="X70" s="971"/>
      <c r="Y70" s="971"/>
      <c r="Z70" s="971"/>
      <c r="AA70" s="971">
        <v>4</v>
      </c>
      <c r="AB70" s="971"/>
      <c r="AC70" s="971"/>
      <c r="AD70" s="971"/>
      <c r="AE70" s="971"/>
      <c r="AF70" s="971">
        <v>4</v>
      </c>
      <c r="AG70" s="971"/>
      <c r="AH70" s="971"/>
      <c r="AI70" s="971"/>
      <c r="AJ70" s="971"/>
      <c r="AK70" s="971">
        <v>2</v>
      </c>
      <c r="AL70" s="971"/>
      <c r="AM70" s="971"/>
      <c r="AN70" s="971"/>
      <c r="AO70" s="971"/>
      <c r="AP70" s="971" t="s">
        <v>580</v>
      </c>
      <c r="AQ70" s="971"/>
      <c r="AR70" s="971"/>
      <c r="AS70" s="971"/>
      <c r="AT70" s="971"/>
      <c r="AU70" s="971" t="s">
        <v>580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584</v>
      </c>
      <c r="C71" s="975"/>
      <c r="D71" s="975"/>
      <c r="E71" s="975"/>
      <c r="F71" s="975"/>
      <c r="G71" s="975"/>
      <c r="H71" s="975"/>
      <c r="I71" s="975"/>
      <c r="J71" s="975"/>
      <c r="K71" s="975"/>
      <c r="L71" s="975"/>
      <c r="M71" s="975"/>
      <c r="N71" s="975"/>
      <c r="O71" s="975"/>
      <c r="P71" s="976"/>
      <c r="Q71" s="981">
        <v>198</v>
      </c>
      <c r="R71" s="979"/>
      <c r="S71" s="979"/>
      <c r="T71" s="979"/>
      <c r="U71" s="980"/>
      <c r="V71" s="978">
        <v>162</v>
      </c>
      <c r="W71" s="979"/>
      <c r="X71" s="979"/>
      <c r="Y71" s="979"/>
      <c r="Z71" s="980"/>
      <c r="AA71" s="978">
        <v>36</v>
      </c>
      <c r="AB71" s="979"/>
      <c r="AC71" s="979"/>
      <c r="AD71" s="979"/>
      <c r="AE71" s="980"/>
      <c r="AF71" s="978">
        <v>36</v>
      </c>
      <c r="AG71" s="979"/>
      <c r="AH71" s="979"/>
      <c r="AI71" s="979"/>
      <c r="AJ71" s="980"/>
      <c r="AK71" s="978" t="s">
        <v>580</v>
      </c>
      <c r="AL71" s="979"/>
      <c r="AM71" s="979"/>
      <c r="AN71" s="979"/>
      <c r="AO71" s="980"/>
      <c r="AP71" s="978" t="s">
        <v>580</v>
      </c>
      <c r="AQ71" s="979"/>
      <c r="AR71" s="979"/>
      <c r="AS71" s="979"/>
      <c r="AT71" s="980"/>
      <c r="AU71" s="978" t="s">
        <v>580</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585</v>
      </c>
      <c r="C72" s="975"/>
      <c r="D72" s="975"/>
      <c r="E72" s="975"/>
      <c r="F72" s="975"/>
      <c r="G72" s="975"/>
      <c r="H72" s="975"/>
      <c r="I72" s="975"/>
      <c r="J72" s="975"/>
      <c r="K72" s="975"/>
      <c r="L72" s="975"/>
      <c r="M72" s="975"/>
      <c r="N72" s="975"/>
      <c r="O72" s="975"/>
      <c r="P72" s="976"/>
      <c r="Q72" s="981">
        <v>341</v>
      </c>
      <c r="R72" s="979"/>
      <c r="S72" s="979"/>
      <c r="T72" s="979"/>
      <c r="U72" s="980"/>
      <c r="V72" s="978">
        <v>318</v>
      </c>
      <c r="W72" s="979"/>
      <c r="X72" s="979"/>
      <c r="Y72" s="979"/>
      <c r="Z72" s="980"/>
      <c r="AA72" s="978">
        <v>23</v>
      </c>
      <c r="AB72" s="979"/>
      <c r="AC72" s="979"/>
      <c r="AD72" s="979"/>
      <c r="AE72" s="980"/>
      <c r="AF72" s="978">
        <v>17</v>
      </c>
      <c r="AG72" s="979"/>
      <c r="AH72" s="979"/>
      <c r="AI72" s="979"/>
      <c r="AJ72" s="980"/>
      <c r="AK72" s="978">
        <v>58</v>
      </c>
      <c r="AL72" s="979"/>
      <c r="AM72" s="979"/>
      <c r="AN72" s="979"/>
      <c r="AO72" s="980"/>
      <c r="AP72" s="978">
        <v>633</v>
      </c>
      <c r="AQ72" s="979"/>
      <c r="AR72" s="979"/>
      <c r="AS72" s="979"/>
      <c r="AT72" s="980"/>
      <c r="AU72" s="978" t="s">
        <v>580</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586</v>
      </c>
      <c r="C73" s="975"/>
      <c r="D73" s="975"/>
      <c r="E73" s="975"/>
      <c r="F73" s="975"/>
      <c r="G73" s="975"/>
      <c r="H73" s="975"/>
      <c r="I73" s="975"/>
      <c r="J73" s="975"/>
      <c r="K73" s="975"/>
      <c r="L73" s="975"/>
      <c r="M73" s="975"/>
      <c r="N73" s="975"/>
      <c r="O73" s="975"/>
      <c r="P73" s="976"/>
      <c r="Q73" s="981">
        <v>1682</v>
      </c>
      <c r="R73" s="979"/>
      <c r="S73" s="979"/>
      <c r="T73" s="979"/>
      <c r="U73" s="980"/>
      <c r="V73" s="978">
        <v>1626</v>
      </c>
      <c r="W73" s="979"/>
      <c r="X73" s="979"/>
      <c r="Y73" s="979"/>
      <c r="Z73" s="980"/>
      <c r="AA73" s="978">
        <v>56</v>
      </c>
      <c r="AB73" s="979"/>
      <c r="AC73" s="979"/>
      <c r="AD73" s="979"/>
      <c r="AE73" s="980"/>
      <c r="AF73" s="978">
        <v>56</v>
      </c>
      <c r="AG73" s="979"/>
      <c r="AH73" s="979"/>
      <c r="AI73" s="979"/>
      <c r="AJ73" s="980"/>
      <c r="AK73" s="978">
        <v>30</v>
      </c>
      <c r="AL73" s="979"/>
      <c r="AM73" s="979"/>
      <c r="AN73" s="979"/>
      <c r="AO73" s="980"/>
      <c r="AP73" s="978" t="s">
        <v>580</v>
      </c>
      <c r="AQ73" s="979"/>
      <c r="AR73" s="979"/>
      <c r="AS73" s="979"/>
      <c r="AT73" s="980"/>
      <c r="AU73" s="978" t="s">
        <v>580</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587</v>
      </c>
      <c r="C74" s="975"/>
      <c r="D74" s="975"/>
      <c r="E74" s="975"/>
      <c r="F74" s="975"/>
      <c r="G74" s="975"/>
      <c r="H74" s="975"/>
      <c r="I74" s="975"/>
      <c r="J74" s="975"/>
      <c r="K74" s="975"/>
      <c r="L74" s="975"/>
      <c r="M74" s="975"/>
      <c r="N74" s="975"/>
      <c r="O74" s="975"/>
      <c r="P74" s="976"/>
      <c r="Q74" s="981">
        <v>37762</v>
      </c>
      <c r="R74" s="979"/>
      <c r="S74" s="979"/>
      <c r="T74" s="979"/>
      <c r="U74" s="980"/>
      <c r="V74" s="978">
        <v>35999</v>
      </c>
      <c r="W74" s="979"/>
      <c r="X74" s="979"/>
      <c r="Y74" s="979"/>
      <c r="Z74" s="980"/>
      <c r="AA74" s="978">
        <v>1763</v>
      </c>
      <c r="AB74" s="979"/>
      <c r="AC74" s="979"/>
      <c r="AD74" s="979"/>
      <c r="AE74" s="980"/>
      <c r="AF74" s="978">
        <v>1763</v>
      </c>
      <c r="AG74" s="979"/>
      <c r="AH74" s="979"/>
      <c r="AI74" s="979"/>
      <c r="AJ74" s="980"/>
      <c r="AK74" s="978">
        <v>995</v>
      </c>
      <c r="AL74" s="979"/>
      <c r="AM74" s="979"/>
      <c r="AN74" s="979"/>
      <c r="AO74" s="980"/>
      <c r="AP74" s="978" t="s">
        <v>580</v>
      </c>
      <c r="AQ74" s="979"/>
      <c r="AR74" s="979"/>
      <c r="AS74" s="979"/>
      <c r="AT74" s="980"/>
      <c r="AU74" s="978" t="s">
        <v>580</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588</v>
      </c>
      <c r="C75" s="975"/>
      <c r="D75" s="975"/>
      <c r="E75" s="975"/>
      <c r="F75" s="975"/>
      <c r="G75" s="975"/>
      <c r="H75" s="975"/>
      <c r="I75" s="975"/>
      <c r="J75" s="975"/>
      <c r="K75" s="975"/>
      <c r="L75" s="975"/>
      <c r="M75" s="975"/>
      <c r="N75" s="975"/>
      <c r="O75" s="975"/>
      <c r="P75" s="976"/>
      <c r="Q75" s="981">
        <v>307</v>
      </c>
      <c r="R75" s="979"/>
      <c r="S75" s="979"/>
      <c r="T75" s="979"/>
      <c r="U75" s="980"/>
      <c r="V75" s="978">
        <v>287</v>
      </c>
      <c r="W75" s="979"/>
      <c r="X75" s="979"/>
      <c r="Y75" s="979"/>
      <c r="Z75" s="980"/>
      <c r="AA75" s="978">
        <v>20</v>
      </c>
      <c r="AB75" s="979"/>
      <c r="AC75" s="979"/>
      <c r="AD75" s="979"/>
      <c r="AE75" s="980"/>
      <c r="AF75" s="978">
        <v>20</v>
      </c>
      <c r="AG75" s="979"/>
      <c r="AH75" s="979"/>
      <c r="AI75" s="979"/>
      <c r="AJ75" s="980"/>
      <c r="AK75" s="978" t="s">
        <v>580</v>
      </c>
      <c r="AL75" s="979"/>
      <c r="AM75" s="979"/>
      <c r="AN75" s="979"/>
      <c r="AO75" s="980"/>
      <c r="AP75" s="978" t="s">
        <v>580</v>
      </c>
      <c r="AQ75" s="979"/>
      <c r="AR75" s="979"/>
      <c r="AS75" s="979"/>
      <c r="AT75" s="980"/>
      <c r="AU75" s="978" t="s">
        <v>580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589</v>
      </c>
      <c r="C76" s="975"/>
      <c r="D76" s="975"/>
      <c r="E76" s="975"/>
      <c r="F76" s="975"/>
      <c r="G76" s="975"/>
      <c r="H76" s="975"/>
      <c r="I76" s="975"/>
      <c r="J76" s="975"/>
      <c r="K76" s="975"/>
      <c r="L76" s="975"/>
      <c r="M76" s="975"/>
      <c r="N76" s="975"/>
      <c r="O76" s="975"/>
      <c r="P76" s="976"/>
      <c r="Q76" s="981">
        <v>147909</v>
      </c>
      <c r="R76" s="979"/>
      <c r="S76" s="979"/>
      <c r="T76" s="979"/>
      <c r="U76" s="980"/>
      <c r="V76" s="978">
        <v>147391</v>
      </c>
      <c r="W76" s="979"/>
      <c r="X76" s="979"/>
      <c r="Y76" s="979"/>
      <c r="Z76" s="980"/>
      <c r="AA76" s="978">
        <v>518</v>
      </c>
      <c r="AB76" s="979"/>
      <c r="AC76" s="979"/>
      <c r="AD76" s="979"/>
      <c r="AE76" s="980"/>
      <c r="AF76" s="978">
        <v>518</v>
      </c>
      <c r="AG76" s="979"/>
      <c r="AH76" s="979"/>
      <c r="AI76" s="979"/>
      <c r="AJ76" s="980"/>
      <c r="AK76" s="978" t="s">
        <v>580</v>
      </c>
      <c r="AL76" s="979"/>
      <c r="AM76" s="979"/>
      <c r="AN76" s="979"/>
      <c r="AO76" s="980"/>
      <c r="AP76" s="978" t="s">
        <v>580</v>
      </c>
      <c r="AQ76" s="979"/>
      <c r="AR76" s="979"/>
      <c r="AS76" s="979"/>
      <c r="AT76" s="980"/>
      <c r="AU76" s="978" t="s">
        <v>580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590</v>
      </c>
      <c r="C77" s="975"/>
      <c r="D77" s="975"/>
      <c r="E77" s="975"/>
      <c r="F77" s="975"/>
      <c r="G77" s="975"/>
      <c r="H77" s="975"/>
      <c r="I77" s="975"/>
      <c r="J77" s="975"/>
      <c r="K77" s="975"/>
      <c r="L77" s="975"/>
      <c r="M77" s="975"/>
      <c r="N77" s="975"/>
      <c r="O77" s="975"/>
      <c r="P77" s="976"/>
      <c r="Q77" s="977">
        <v>307</v>
      </c>
      <c r="R77" s="971"/>
      <c r="S77" s="971"/>
      <c r="T77" s="971"/>
      <c r="U77" s="971"/>
      <c r="V77" s="971">
        <v>330</v>
      </c>
      <c r="W77" s="971"/>
      <c r="X77" s="971"/>
      <c r="Y77" s="971"/>
      <c r="Z77" s="971"/>
      <c r="AA77" s="971">
        <v>23</v>
      </c>
      <c r="AB77" s="971"/>
      <c r="AC77" s="971"/>
      <c r="AD77" s="971"/>
      <c r="AE77" s="971"/>
      <c r="AF77" s="971">
        <v>90</v>
      </c>
      <c r="AG77" s="971"/>
      <c r="AH77" s="971"/>
      <c r="AI77" s="971"/>
      <c r="AJ77" s="971"/>
      <c r="AK77" s="971" t="s">
        <v>580</v>
      </c>
      <c r="AL77" s="971"/>
      <c r="AM77" s="971"/>
      <c r="AN77" s="971"/>
      <c r="AO77" s="971"/>
      <c r="AP77" s="971" t="s">
        <v>580</v>
      </c>
      <c r="AQ77" s="971"/>
      <c r="AR77" s="971"/>
      <c r="AS77" s="971"/>
      <c r="AT77" s="971"/>
      <c r="AU77" s="971" t="s">
        <v>580</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2">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657617</v>
      </c>
      <c r="AB110" s="889"/>
      <c r="AC110" s="889"/>
      <c r="AD110" s="889"/>
      <c r="AE110" s="890"/>
      <c r="AF110" s="891">
        <v>673852</v>
      </c>
      <c r="AG110" s="889"/>
      <c r="AH110" s="889"/>
      <c r="AI110" s="889"/>
      <c r="AJ110" s="890"/>
      <c r="AK110" s="891">
        <v>673583</v>
      </c>
      <c r="AL110" s="889"/>
      <c r="AM110" s="889"/>
      <c r="AN110" s="889"/>
      <c r="AO110" s="890"/>
      <c r="AP110" s="892">
        <v>19.2</v>
      </c>
      <c r="AQ110" s="893"/>
      <c r="AR110" s="893"/>
      <c r="AS110" s="893"/>
      <c r="AT110" s="894"/>
      <c r="AU110" s="930" t="s">
        <v>77</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6345670</v>
      </c>
      <c r="BR110" s="842"/>
      <c r="BS110" s="842"/>
      <c r="BT110" s="842"/>
      <c r="BU110" s="842"/>
      <c r="BV110" s="842">
        <v>6230552</v>
      </c>
      <c r="BW110" s="842"/>
      <c r="BX110" s="842"/>
      <c r="BY110" s="842"/>
      <c r="BZ110" s="842"/>
      <c r="CA110" s="842">
        <v>6047472</v>
      </c>
      <c r="CB110" s="842"/>
      <c r="CC110" s="842"/>
      <c r="CD110" s="842"/>
      <c r="CE110" s="842"/>
      <c r="CF110" s="866">
        <v>171.9</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440</v>
      </c>
      <c r="DH110" s="842"/>
      <c r="DI110" s="842"/>
      <c r="DJ110" s="842"/>
      <c r="DK110" s="842"/>
      <c r="DL110" s="842" t="s">
        <v>441</v>
      </c>
      <c r="DM110" s="842"/>
      <c r="DN110" s="842"/>
      <c r="DO110" s="842"/>
      <c r="DP110" s="842"/>
      <c r="DQ110" s="842" t="s">
        <v>440</v>
      </c>
      <c r="DR110" s="842"/>
      <c r="DS110" s="842"/>
      <c r="DT110" s="842"/>
      <c r="DU110" s="842"/>
      <c r="DV110" s="843" t="s">
        <v>442</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440</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7" t="s">
        <v>444</v>
      </c>
      <c r="BA111" s="752"/>
      <c r="BB111" s="752"/>
      <c r="BC111" s="752"/>
      <c r="BD111" s="752"/>
      <c r="BE111" s="752"/>
      <c r="BF111" s="752"/>
      <c r="BG111" s="752"/>
      <c r="BH111" s="752"/>
      <c r="BI111" s="752"/>
      <c r="BJ111" s="752"/>
      <c r="BK111" s="752"/>
      <c r="BL111" s="752"/>
      <c r="BM111" s="752"/>
      <c r="BN111" s="752"/>
      <c r="BO111" s="752"/>
      <c r="BP111" s="753"/>
      <c r="BQ111" s="789" t="s">
        <v>445</v>
      </c>
      <c r="BR111" s="790"/>
      <c r="BS111" s="790"/>
      <c r="BT111" s="790"/>
      <c r="BU111" s="790"/>
      <c r="BV111" s="790" t="s">
        <v>440</v>
      </c>
      <c r="BW111" s="790"/>
      <c r="BX111" s="790"/>
      <c r="BY111" s="790"/>
      <c r="BZ111" s="790"/>
      <c r="CA111" s="790" t="s">
        <v>445</v>
      </c>
      <c r="CB111" s="790"/>
      <c r="CC111" s="790"/>
      <c r="CD111" s="790"/>
      <c r="CE111" s="790"/>
      <c r="CF111" s="875" t="s">
        <v>445</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445</v>
      </c>
      <c r="DH111" s="790"/>
      <c r="DI111" s="790"/>
      <c r="DJ111" s="790"/>
      <c r="DK111" s="790"/>
      <c r="DL111" s="790" t="s">
        <v>441</v>
      </c>
      <c r="DM111" s="790"/>
      <c r="DN111" s="790"/>
      <c r="DO111" s="790"/>
      <c r="DP111" s="790"/>
      <c r="DQ111" s="790" t="s">
        <v>440</v>
      </c>
      <c r="DR111" s="790"/>
      <c r="DS111" s="790"/>
      <c r="DT111" s="790"/>
      <c r="DU111" s="790"/>
      <c r="DV111" s="796" t="s">
        <v>445</v>
      </c>
      <c r="DW111" s="796"/>
      <c r="DX111" s="796"/>
      <c r="DY111" s="796"/>
      <c r="DZ111" s="797"/>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440</v>
      </c>
      <c r="AL112" s="780"/>
      <c r="AM112" s="780"/>
      <c r="AN112" s="780"/>
      <c r="AO112" s="781"/>
      <c r="AP112" s="824" t="s">
        <v>445</v>
      </c>
      <c r="AQ112" s="825"/>
      <c r="AR112" s="825"/>
      <c r="AS112" s="825"/>
      <c r="AT112" s="826"/>
      <c r="AU112" s="932"/>
      <c r="AV112" s="933"/>
      <c r="AW112" s="933"/>
      <c r="AX112" s="933"/>
      <c r="AY112" s="933"/>
      <c r="AZ112" s="817" t="s">
        <v>449</v>
      </c>
      <c r="BA112" s="752"/>
      <c r="BB112" s="752"/>
      <c r="BC112" s="752"/>
      <c r="BD112" s="752"/>
      <c r="BE112" s="752"/>
      <c r="BF112" s="752"/>
      <c r="BG112" s="752"/>
      <c r="BH112" s="752"/>
      <c r="BI112" s="752"/>
      <c r="BJ112" s="752"/>
      <c r="BK112" s="752"/>
      <c r="BL112" s="752"/>
      <c r="BM112" s="752"/>
      <c r="BN112" s="752"/>
      <c r="BO112" s="752"/>
      <c r="BP112" s="753"/>
      <c r="BQ112" s="789">
        <v>1005151</v>
      </c>
      <c r="BR112" s="790"/>
      <c r="BS112" s="790"/>
      <c r="BT112" s="790"/>
      <c r="BU112" s="790"/>
      <c r="BV112" s="790">
        <v>857757</v>
      </c>
      <c r="BW112" s="790"/>
      <c r="BX112" s="790"/>
      <c r="BY112" s="790"/>
      <c r="BZ112" s="790"/>
      <c r="CA112" s="790">
        <v>792420</v>
      </c>
      <c r="CB112" s="790"/>
      <c r="CC112" s="790"/>
      <c r="CD112" s="790"/>
      <c r="CE112" s="790"/>
      <c r="CF112" s="875">
        <v>22.5</v>
      </c>
      <c r="CG112" s="876"/>
      <c r="CH112" s="876"/>
      <c r="CI112" s="876"/>
      <c r="CJ112" s="876"/>
      <c r="CK112" s="927"/>
      <c r="CL112" s="821"/>
      <c r="CM112" s="817"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441</v>
      </c>
      <c r="DH112" s="790"/>
      <c r="DI112" s="790"/>
      <c r="DJ112" s="790"/>
      <c r="DK112" s="790"/>
      <c r="DL112" s="790" t="s">
        <v>445</v>
      </c>
      <c r="DM112" s="790"/>
      <c r="DN112" s="790"/>
      <c r="DO112" s="790"/>
      <c r="DP112" s="790"/>
      <c r="DQ112" s="790" t="s">
        <v>445</v>
      </c>
      <c r="DR112" s="790"/>
      <c r="DS112" s="790"/>
      <c r="DT112" s="790"/>
      <c r="DU112" s="790"/>
      <c r="DV112" s="796" t="s">
        <v>440</v>
      </c>
      <c r="DW112" s="796"/>
      <c r="DX112" s="796"/>
      <c r="DY112" s="796"/>
      <c r="DZ112" s="797"/>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132854</v>
      </c>
      <c r="AB113" s="919"/>
      <c r="AC113" s="919"/>
      <c r="AD113" s="919"/>
      <c r="AE113" s="920"/>
      <c r="AF113" s="921">
        <v>135405</v>
      </c>
      <c r="AG113" s="919"/>
      <c r="AH113" s="919"/>
      <c r="AI113" s="919"/>
      <c r="AJ113" s="920"/>
      <c r="AK113" s="921">
        <v>129695</v>
      </c>
      <c r="AL113" s="919"/>
      <c r="AM113" s="919"/>
      <c r="AN113" s="919"/>
      <c r="AO113" s="920"/>
      <c r="AP113" s="922">
        <v>3.7</v>
      </c>
      <c r="AQ113" s="923"/>
      <c r="AR113" s="923"/>
      <c r="AS113" s="923"/>
      <c r="AT113" s="924"/>
      <c r="AU113" s="932"/>
      <c r="AV113" s="933"/>
      <c r="AW113" s="933"/>
      <c r="AX113" s="933"/>
      <c r="AY113" s="933"/>
      <c r="AZ113" s="817" t="s">
        <v>452</v>
      </c>
      <c r="BA113" s="752"/>
      <c r="BB113" s="752"/>
      <c r="BC113" s="752"/>
      <c r="BD113" s="752"/>
      <c r="BE113" s="752"/>
      <c r="BF113" s="752"/>
      <c r="BG113" s="752"/>
      <c r="BH113" s="752"/>
      <c r="BI113" s="752"/>
      <c r="BJ113" s="752"/>
      <c r="BK113" s="752"/>
      <c r="BL113" s="752"/>
      <c r="BM113" s="752"/>
      <c r="BN113" s="752"/>
      <c r="BO113" s="752"/>
      <c r="BP113" s="753"/>
      <c r="BQ113" s="789">
        <v>73629</v>
      </c>
      <c r="BR113" s="790"/>
      <c r="BS113" s="790"/>
      <c r="BT113" s="790"/>
      <c r="BU113" s="790"/>
      <c r="BV113" s="790">
        <v>82629</v>
      </c>
      <c r="BW113" s="790"/>
      <c r="BX113" s="790"/>
      <c r="BY113" s="790"/>
      <c r="BZ113" s="790"/>
      <c r="CA113" s="790">
        <v>74165</v>
      </c>
      <c r="CB113" s="790"/>
      <c r="CC113" s="790"/>
      <c r="CD113" s="790"/>
      <c r="CE113" s="790"/>
      <c r="CF113" s="875">
        <v>2.1</v>
      </c>
      <c r="CG113" s="876"/>
      <c r="CH113" s="876"/>
      <c r="CI113" s="876"/>
      <c r="CJ113" s="876"/>
      <c r="CK113" s="927"/>
      <c r="CL113" s="821"/>
      <c r="CM113" s="817"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445</v>
      </c>
      <c r="DM113" s="780"/>
      <c r="DN113" s="780"/>
      <c r="DO113" s="780"/>
      <c r="DP113" s="781"/>
      <c r="DQ113" s="782" t="s">
        <v>445</v>
      </c>
      <c r="DR113" s="780"/>
      <c r="DS113" s="780"/>
      <c r="DT113" s="780"/>
      <c r="DU113" s="781"/>
      <c r="DV113" s="824" t="s">
        <v>441</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477</v>
      </c>
      <c r="AB114" s="780"/>
      <c r="AC114" s="780"/>
      <c r="AD114" s="780"/>
      <c r="AE114" s="781"/>
      <c r="AF114" s="782">
        <v>473</v>
      </c>
      <c r="AG114" s="780"/>
      <c r="AH114" s="780"/>
      <c r="AI114" s="780"/>
      <c r="AJ114" s="781"/>
      <c r="AK114" s="782">
        <v>352</v>
      </c>
      <c r="AL114" s="780"/>
      <c r="AM114" s="780"/>
      <c r="AN114" s="780"/>
      <c r="AO114" s="781"/>
      <c r="AP114" s="824">
        <v>0</v>
      </c>
      <c r="AQ114" s="825"/>
      <c r="AR114" s="825"/>
      <c r="AS114" s="825"/>
      <c r="AT114" s="826"/>
      <c r="AU114" s="932"/>
      <c r="AV114" s="933"/>
      <c r="AW114" s="933"/>
      <c r="AX114" s="933"/>
      <c r="AY114" s="933"/>
      <c r="AZ114" s="817" t="s">
        <v>455</v>
      </c>
      <c r="BA114" s="752"/>
      <c r="BB114" s="752"/>
      <c r="BC114" s="752"/>
      <c r="BD114" s="752"/>
      <c r="BE114" s="752"/>
      <c r="BF114" s="752"/>
      <c r="BG114" s="752"/>
      <c r="BH114" s="752"/>
      <c r="BI114" s="752"/>
      <c r="BJ114" s="752"/>
      <c r="BK114" s="752"/>
      <c r="BL114" s="752"/>
      <c r="BM114" s="752"/>
      <c r="BN114" s="752"/>
      <c r="BO114" s="752"/>
      <c r="BP114" s="753"/>
      <c r="BQ114" s="789">
        <v>551024</v>
      </c>
      <c r="BR114" s="790"/>
      <c r="BS114" s="790"/>
      <c r="BT114" s="790"/>
      <c r="BU114" s="790"/>
      <c r="BV114" s="790">
        <v>347485</v>
      </c>
      <c r="BW114" s="790"/>
      <c r="BX114" s="790"/>
      <c r="BY114" s="790"/>
      <c r="BZ114" s="790"/>
      <c r="CA114" s="790">
        <v>279435</v>
      </c>
      <c r="CB114" s="790"/>
      <c r="CC114" s="790"/>
      <c r="CD114" s="790"/>
      <c r="CE114" s="790"/>
      <c r="CF114" s="875">
        <v>7.9</v>
      </c>
      <c r="CG114" s="876"/>
      <c r="CH114" s="876"/>
      <c r="CI114" s="876"/>
      <c r="CJ114" s="876"/>
      <c r="CK114" s="927"/>
      <c r="CL114" s="821"/>
      <c r="CM114" s="817"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441</v>
      </c>
      <c r="DM114" s="780"/>
      <c r="DN114" s="780"/>
      <c r="DO114" s="780"/>
      <c r="DP114" s="781"/>
      <c r="DQ114" s="782" t="s">
        <v>445</v>
      </c>
      <c r="DR114" s="780"/>
      <c r="DS114" s="780"/>
      <c r="DT114" s="780"/>
      <c r="DU114" s="781"/>
      <c r="DV114" s="824" t="s">
        <v>441</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445</v>
      </c>
      <c r="AB115" s="919"/>
      <c r="AC115" s="919"/>
      <c r="AD115" s="919"/>
      <c r="AE115" s="920"/>
      <c r="AF115" s="921" t="s">
        <v>440</v>
      </c>
      <c r="AG115" s="919"/>
      <c r="AH115" s="919"/>
      <c r="AI115" s="919"/>
      <c r="AJ115" s="920"/>
      <c r="AK115" s="921" t="s">
        <v>445</v>
      </c>
      <c r="AL115" s="919"/>
      <c r="AM115" s="919"/>
      <c r="AN115" s="919"/>
      <c r="AO115" s="920"/>
      <c r="AP115" s="922" t="s">
        <v>445</v>
      </c>
      <c r="AQ115" s="923"/>
      <c r="AR115" s="923"/>
      <c r="AS115" s="923"/>
      <c r="AT115" s="924"/>
      <c r="AU115" s="932"/>
      <c r="AV115" s="933"/>
      <c r="AW115" s="933"/>
      <c r="AX115" s="933"/>
      <c r="AY115" s="933"/>
      <c r="AZ115" s="817" t="s">
        <v>458</v>
      </c>
      <c r="BA115" s="752"/>
      <c r="BB115" s="752"/>
      <c r="BC115" s="752"/>
      <c r="BD115" s="752"/>
      <c r="BE115" s="752"/>
      <c r="BF115" s="752"/>
      <c r="BG115" s="752"/>
      <c r="BH115" s="752"/>
      <c r="BI115" s="752"/>
      <c r="BJ115" s="752"/>
      <c r="BK115" s="752"/>
      <c r="BL115" s="752"/>
      <c r="BM115" s="752"/>
      <c r="BN115" s="752"/>
      <c r="BO115" s="752"/>
      <c r="BP115" s="753"/>
      <c r="BQ115" s="789">
        <v>4667</v>
      </c>
      <c r="BR115" s="790"/>
      <c r="BS115" s="790"/>
      <c r="BT115" s="790"/>
      <c r="BU115" s="790"/>
      <c r="BV115" s="790">
        <v>3372</v>
      </c>
      <c r="BW115" s="790"/>
      <c r="BX115" s="790"/>
      <c r="BY115" s="790"/>
      <c r="BZ115" s="790"/>
      <c r="CA115" s="790">
        <v>1234</v>
      </c>
      <c r="CB115" s="790"/>
      <c r="CC115" s="790"/>
      <c r="CD115" s="790"/>
      <c r="CE115" s="790"/>
      <c r="CF115" s="875">
        <v>0</v>
      </c>
      <c r="CG115" s="876"/>
      <c r="CH115" s="876"/>
      <c r="CI115" s="876"/>
      <c r="CJ115" s="876"/>
      <c r="CK115" s="927"/>
      <c r="CL115" s="821"/>
      <c r="CM115" s="817"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445</v>
      </c>
      <c r="DM115" s="780"/>
      <c r="DN115" s="780"/>
      <c r="DO115" s="780"/>
      <c r="DP115" s="781"/>
      <c r="DQ115" s="782" t="s">
        <v>441</v>
      </c>
      <c r="DR115" s="780"/>
      <c r="DS115" s="780"/>
      <c r="DT115" s="780"/>
      <c r="DU115" s="781"/>
      <c r="DV115" s="824" t="s">
        <v>445</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v>
      </c>
      <c r="AB116" s="780"/>
      <c r="AC116" s="780"/>
      <c r="AD116" s="780"/>
      <c r="AE116" s="781"/>
      <c r="AF116" s="782" t="s">
        <v>440</v>
      </c>
      <c r="AG116" s="780"/>
      <c r="AH116" s="780"/>
      <c r="AI116" s="780"/>
      <c r="AJ116" s="781"/>
      <c r="AK116" s="782" t="s">
        <v>441</v>
      </c>
      <c r="AL116" s="780"/>
      <c r="AM116" s="780"/>
      <c r="AN116" s="780"/>
      <c r="AO116" s="781"/>
      <c r="AP116" s="824" t="s">
        <v>445</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789" t="s">
        <v>445</v>
      </c>
      <c r="BR116" s="790"/>
      <c r="BS116" s="790"/>
      <c r="BT116" s="790"/>
      <c r="BU116" s="790"/>
      <c r="BV116" s="790" t="s">
        <v>445</v>
      </c>
      <c r="BW116" s="790"/>
      <c r="BX116" s="790"/>
      <c r="BY116" s="790"/>
      <c r="BZ116" s="790"/>
      <c r="CA116" s="790" t="s">
        <v>441</v>
      </c>
      <c r="CB116" s="790"/>
      <c r="CC116" s="790"/>
      <c r="CD116" s="790"/>
      <c r="CE116" s="790"/>
      <c r="CF116" s="875" t="s">
        <v>440</v>
      </c>
      <c r="CG116" s="876"/>
      <c r="CH116" s="876"/>
      <c r="CI116" s="876"/>
      <c r="CJ116" s="876"/>
      <c r="CK116" s="927"/>
      <c r="CL116" s="821"/>
      <c r="CM116" s="817"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445</v>
      </c>
      <c r="DM116" s="780"/>
      <c r="DN116" s="780"/>
      <c r="DO116" s="780"/>
      <c r="DP116" s="781"/>
      <c r="DQ116" s="782" t="s">
        <v>445</v>
      </c>
      <c r="DR116" s="780"/>
      <c r="DS116" s="780"/>
      <c r="DT116" s="780"/>
      <c r="DU116" s="781"/>
      <c r="DV116" s="824" t="s">
        <v>445</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790954</v>
      </c>
      <c r="AB117" s="903"/>
      <c r="AC117" s="903"/>
      <c r="AD117" s="903"/>
      <c r="AE117" s="904"/>
      <c r="AF117" s="905">
        <v>809730</v>
      </c>
      <c r="AG117" s="903"/>
      <c r="AH117" s="903"/>
      <c r="AI117" s="903"/>
      <c r="AJ117" s="904"/>
      <c r="AK117" s="905">
        <v>803630</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789" t="s">
        <v>465</v>
      </c>
      <c r="BR117" s="790"/>
      <c r="BS117" s="790"/>
      <c r="BT117" s="790"/>
      <c r="BU117" s="790"/>
      <c r="BV117" s="790" t="s">
        <v>441</v>
      </c>
      <c r="BW117" s="790"/>
      <c r="BX117" s="790"/>
      <c r="BY117" s="790"/>
      <c r="BZ117" s="790"/>
      <c r="CA117" s="790" t="s">
        <v>441</v>
      </c>
      <c r="CB117" s="790"/>
      <c r="CC117" s="790"/>
      <c r="CD117" s="790"/>
      <c r="CE117" s="790"/>
      <c r="CF117" s="875" t="s">
        <v>440</v>
      </c>
      <c r="CG117" s="876"/>
      <c r="CH117" s="876"/>
      <c r="CI117" s="876"/>
      <c r="CJ117" s="876"/>
      <c r="CK117" s="927"/>
      <c r="CL117" s="821"/>
      <c r="CM117" s="817"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440</v>
      </c>
      <c r="DM117" s="780"/>
      <c r="DN117" s="780"/>
      <c r="DO117" s="780"/>
      <c r="DP117" s="781"/>
      <c r="DQ117" s="782" t="s">
        <v>395</v>
      </c>
      <c r="DR117" s="780"/>
      <c r="DS117" s="780"/>
      <c r="DT117" s="780"/>
      <c r="DU117" s="781"/>
      <c r="DV117" s="824" t="s">
        <v>467</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441</v>
      </c>
      <c r="BR118" s="845"/>
      <c r="BS118" s="845"/>
      <c r="BT118" s="845"/>
      <c r="BU118" s="845"/>
      <c r="BV118" s="845" t="s">
        <v>440</v>
      </c>
      <c r="BW118" s="845"/>
      <c r="BX118" s="845"/>
      <c r="BY118" s="845"/>
      <c r="BZ118" s="845"/>
      <c r="CA118" s="845" t="s">
        <v>469</v>
      </c>
      <c r="CB118" s="845"/>
      <c r="CC118" s="845"/>
      <c r="CD118" s="845"/>
      <c r="CE118" s="845"/>
      <c r="CF118" s="875" t="s">
        <v>395</v>
      </c>
      <c r="CG118" s="876"/>
      <c r="CH118" s="876"/>
      <c r="CI118" s="876"/>
      <c r="CJ118" s="876"/>
      <c r="CK118" s="927"/>
      <c r="CL118" s="821"/>
      <c r="CM118" s="817"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469</v>
      </c>
      <c r="DH118" s="780"/>
      <c r="DI118" s="780"/>
      <c r="DJ118" s="780"/>
      <c r="DK118" s="781"/>
      <c r="DL118" s="782" t="s">
        <v>465</v>
      </c>
      <c r="DM118" s="780"/>
      <c r="DN118" s="780"/>
      <c r="DO118" s="780"/>
      <c r="DP118" s="781"/>
      <c r="DQ118" s="782" t="s">
        <v>471</v>
      </c>
      <c r="DR118" s="780"/>
      <c r="DS118" s="780"/>
      <c r="DT118" s="780"/>
      <c r="DU118" s="781"/>
      <c r="DV118" s="824" t="s">
        <v>440</v>
      </c>
      <c r="DW118" s="825"/>
      <c r="DX118" s="825"/>
      <c r="DY118" s="825"/>
      <c r="DZ118" s="826"/>
    </row>
    <row r="119" spans="1:130" s="230" customFormat="1" ht="26.25" customHeight="1" x14ac:dyDescent="0.2">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441</v>
      </c>
      <c r="AB119" s="889"/>
      <c r="AC119" s="889"/>
      <c r="AD119" s="889"/>
      <c r="AE119" s="890"/>
      <c r="AF119" s="891" t="s">
        <v>471</v>
      </c>
      <c r="AG119" s="889"/>
      <c r="AH119" s="889"/>
      <c r="AI119" s="889"/>
      <c r="AJ119" s="890"/>
      <c r="AK119" s="891" t="s">
        <v>441</v>
      </c>
      <c r="AL119" s="889"/>
      <c r="AM119" s="889"/>
      <c r="AN119" s="889"/>
      <c r="AO119" s="890"/>
      <c r="AP119" s="892" t="s">
        <v>471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7980141</v>
      </c>
      <c r="BR119" s="845"/>
      <c r="BS119" s="845"/>
      <c r="BT119" s="845"/>
      <c r="BU119" s="845"/>
      <c r="BV119" s="845">
        <v>7521795</v>
      </c>
      <c r="BW119" s="845"/>
      <c r="BX119" s="845"/>
      <c r="BY119" s="845"/>
      <c r="BZ119" s="845"/>
      <c r="CA119" s="845">
        <v>7194726</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471</v>
      </c>
      <c r="DM119" s="764"/>
      <c r="DN119" s="764"/>
      <c r="DO119" s="764"/>
      <c r="DP119" s="765"/>
      <c r="DQ119" s="766" t="s">
        <v>441</v>
      </c>
      <c r="DR119" s="764"/>
      <c r="DS119" s="764"/>
      <c r="DT119" s="764"/>
      <c r="DU119" s="765"/>
      <c r="DV119" s="848" t="s">
        <v>441</v>
      </c>
      <c r="DW119" s="849"/>
      <c r="DX119" s="849"/>
      <c r="DY119" s="849"/>
      <c r="DZ119" s="850"/>
    </row>
    <row r="120" spans="1:130" s="230" customFormat="1" ht="26.25" customHeight="1" x14ac:dyDescent="0.2">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441</v>
      </c>
      <c r="AG120" s="780"/>
      <c r="AH120" s="780"/>
      <c r="AI120" s="780"/>
      <c r="AJ120" s="781"/>
      <c r="AK120" s="782" t="s">
        <v>465</v>
      </c>
      <c r="AL120" s="780"/>
      <c r="AM120" s="780"/>
      <c r="AN120" s="780"/>
      <c r="AO120" s="781"/>
      <c r="AP120" s="824" t="s">
        <v>441</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2662371</v>
      </c>
      <c r="BR120" s="842"/>
      <c r="BS120" s="842"/>
      <c r="BT120" s="842"/>
      <c r="BU120" s="842"/>
      <c r="BV120" s="842">
        <v>3479989</v>
      </c>
      <c r="BW120" s="842"/>
      <c r="BX120" s="842"/>
      <c r="BY120" s="842"/>
      <c r="BZ120" s="842"/>
      <c r="CA120" s="842">
        <v>3808670</v>
      </c>
      <c r="CB120" s="842"/>
      <c r="CC120" s="842"/>
      <c r="CD120" s="842"/>
      <c r="CE120" s="842"/>
      <c r="CF120" s="866">
        <v>108.3</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1005151</v>
      </c>
      <c r="DH120" s="842"/>
      <c r="DI120" s="842"/>
      <c r="DJ120" s="842"/>
      <c r="DK120" s="842"/>
      <c r="DL120" s="842">
        <v>857757</v>
      </c>
      <c r="DM120" s="842"/>
      <c r="DN120" s="842"/>
      <c r="DO120" s="842"/>
      <c r="DP120" s="842"/>
      <c r="DQ120" s="842">
        <v>792420</v>
      </c>
      <c r="DR120" s="842"/>
      <c r="DS120" s="842"/>
      <c r="DT120" s="842"/>
      <c r="DU120" s="842"/>
      <c r="DV120" s="843">
        <v>22.5</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395</v>
      </c>
      <c r="AG121" s="780"/>
      <c r="AH121" s="780"/>
      <c r="AI121" s="780"/>
      <c r="AJ121" s="781"/>
      <c r="AK121" s="782" t="s">
        <v>440</v>
      </c>
      <c r="AL121" s="780"/>
      <c r="AM121" s="780"/>
      <c r="AN121" s="780"/>
      <c r="AO121" s="781"/>
      <c r="AP121" s="824" t="s">
        <v>441</v>
      </c>
      <c r="AQ121" s="825"/>
      <c r="AR121" s="825"/>
      <c r="AS121" s="825"/>
      <c r="AT121" s="826"/>
      <c r="AU121" s="883"/>
      <c r="AV121" s="884"/>
      <c r="AW121" s="884"/>
      <c r="AX121" s="884"/>
      <c r="AY121" s="885"/>
      <c r="AZ121" s="817" t="s">
        <v>479</v>
      </c>
      <c r="BA121" s="752"/>
      <c r="BB121" s="752"/>
      <c r="BC121" s="752"/>
      <c r="BD121" s="752"/>
      <c r="BE121" s="752"/>
      <c r="BF121" s="752"/>
      <c r="BG121" s="752"/>
      <c r="BH121" s="752"/>
      <c r="BI121" s="752"/>
      <c r="BJ121" s="752"/>
      <c r="BK121" s="752"/>
      <c r="BL121" s="752"/>
      <c r="BM121" s="752"/>
      <c r="BN121" s="752"/>
      <c r="BO121" s="752"/>
      <c r="BP121" s="753"/>
      <c r="BQ121" s="789" t="s">
        <v>440</v>
      </c>
      <c r="BR121" s="790"/>
      <c r="BS121" s="790"/>
      <c r="BT121" s="790"/>
      <c r="BU121" s="790"/>
      <c r="BV121" s="790" t="s">
        <v>441</v>
      </c>
      <c r="BW121" s="790"/>
      <c r="BX121" s="790"/>
      <c r="BY121" s="790"/>
      <c r="BZ121" s="790"/>
      <c r="CA121" s="790" t="s">
        <v>441</v>
      </c>
      <c r="CB121" s="790"/>
      <c r="CC121" s="790"/>
      <c r="CD121" s="790"/>
      <c r="CE121" s="790"/>
      <c r="CF121" s="875" t="s">
        <v>471</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789" t="s">
        <v>440</v>
      </c>
      <c r="DH121" s="790"/>
      <c r="DI121" s="790"/>
      <c r="DJ121" s="790"/>
      <c r="DK121" s="790"/>
      <c r="DL121" s="790" t="s">
        <v>465</v>
      </c>
      <c r="DM121" s="790"/>
      <c r="DN121" s="790"/>
      <c r="DO121" s="790"/>
      <c r="DP121" s="790"/>
      <c r="DQ121" s="790" t="s">
        <v>440</v>
      </c>
      <c r="DR121" s="790"/>
      <c r="DS121" s="790"/>
      <c r="DT121" s="790"/>
      <c r="DU121" s="790"/>
      <c r="DV121" s="796" t="s">
        <v>395</v>
      </c>
      <c r="DW121" s="796"/>
      <c r="DX121" s="796"/>
      <c r="DY121" s="796"/>
      <c r="DZ121" s="797"/>
    </row>
    <row r="122" spans="1:130" s="230" customFormat="1" ht="26.25" customHeight="1" x14ac:dyDescent="0.2">
      <c r="A122" s="820"/>
      <c r="B122" s="821"/>
      <c r="C122" s="817"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465</v>
      </c>
      <c r="AB122" s="780"/>
      <c r="AC122" s="780"/>
      <c r="AD122" s="780"/>
      <c r="AE122" s="781"/>
      <c r="AF122" s="782" t="s">
        <v>465</v>
      </c>
      <c r="AG122" s="780"/>
      <c r="AH122" s="780"/>
      <c r="AI122" s="780"/>
      <c r="AJ122" s="781"/>
      <c r="AK122" s="782" t="s">
        <v>465</v>
      </c>
      <c r="AL122" s="780"/>
      <c r="AM122" s="780"/>
      <c r="AN122" s="780"/>
      <c r="AO122" s="781"/>
      <c r="AP122" s="824" t="s">
        <v>441</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4867960</v>
      </c>
      <c r="BR122" s="845"/>
      <c r="BS122" s="845"/>
      <c r="BT122" s="845"/>
      <c r="BU122" s="845"/>
      <c r="BV122" s="845">
        <v>4697456</v>
      </c>
      <c r="BW122" s="845"/>
      <c r="BX122" s="845"/>
      <c r="BY122" s="845"/>
      <c r="BZ122" s="845"/>
      <c r="CA122" s="845">
        <v>4879432</v>
      </c>
      <c r="CB122" s="845"/>
      <c r="CC122" s="845"/>
      <c r="CD122" s="845"/>
      <c r="CE122" s="845"/>
      <c r="CF122" s="846">
        <v>138.69999999999999</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789" t="s">
        <v>441</v>
      </c>
      <c r="DH122" s="790"/>
      <c r="DI122" s="790"/>
      <c r="DJ122" s="790"/>
      <c r="DK122" s="790"/>
      <c r="DL122" s="790" t="s">
        <v>440</v>
      </c>
      <c r="DM122" s="790"/>
      <c r="DN122" s="790"/>
      <c r="DO122" s="790"/>
      <c r="DP122" s="790"/>
      <c r="DQ122" s="790" t="s">
        <v>440</v>
      </c>
      <c r="DR122" s="790"/>
      <c r="DS122" s="790"/>
      <c r="DT122" s="790"/>
      <c r="DU122" s="790"/>
      <c r="DV122" s="796" t="s">
        <v>465</v>
      </c>
      <c r="DW122" s="796"/>
      <c r="DX122" s="796"/>
      <c r="DY122" s="796"/>
      <c r="DZ122" s="797"/>
    </row>
    <row r="123" spans="1:130" s="230" customFormat="1" ht="26.25" customHeight="1" x14ac:dyDescent="0.2">
      <c r="A123" s="820"/>
      <c r="B123" s="821"/>
      <c r="C123" s="817"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440</v>
      </c>
      <c r="AL123" s="780"/>
      <c r="AM123" s="780"/>
      <c r="AN123" s="780"/>
      <c r="AO123" s="781"/>
      <c r="AP123" s="824" t="s">
        <v>469</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483</v>
      </c>
      <c r="BP123" s="878"/>
      <c r="BQ123" s="832">
        <v>7530331</v>
      </c>
      <c r="BR123" s="833"/>
      <c r="BS123" s="833"/>
      <c r="BT123" s="833"/>
      <c r="BU123" s="833"/>
      <c r="BV123" s="833">
        <v>8177445</v>
      </c>
      <c r="BW123" s="833"/>
      <c r="BX123" s="833"/>
      <c r="BY123" s="833"/>
      <c r="BZ123" s="833"/>
      <c r="CA123" s="833">
        <v>8688102</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395</v>
      </c>
      <c r="DH123" s="780"/>
      <c r="DI123" s="780"/>
      <c r="DJ123" s="780"/>
      <c r="DK123" s="781"/>
      <c r="DL123" s="782" t="s">
        <v>465</v>
      </c>
      <c r="DM123" s="780"/>
      <c r="DN123" s="780"/>
      <c r="DO123" s="780"/>
      <c r="DP123" s="781"/>
      <c r="DQ123" s="782" t="s">
        <v>441</v>
      </c>
      <c r="DR123" s="780"/>
      <c r="DS123" s="780"/>
      <c r="DT123" s="780"/>
      <c r="DU123" s="781"/>
      <c r="DV123" s="824" t="s">
        <v>440</v>
      </c>
      <c r="DW123" s="825"/>
      <c r="DX123" s="825"/>
      <c r="DY123" s="825"/>
      <c r="DZ123" s="826"/>
    </row>
    <row r="124" spans="1:130" s="230" customFormat="1" ht="26.25" customHeight="1" thickBot="1" x14ac:dyDescent="0.25">
      <c r="A124" s="820"/>
      <c r="B124" s="821"/>
      <c r="C124" s="817"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471</v>
      </c>
      <c r="AB124" s="780"/>
      <c r="AC124" s="780"/>
      <c r="AD124" s="780"/>
      <c r="AE124" s="781"/>
      <c r="AF124" s="782" t="s">
        <v>441</v>
      </c>
      <c r="AG124" s="780"/>
      <c r="AH124" s="780"/>
      <c r="AI124" s="780"/>
      <c r="AJ124" s="781"/>
      <c r="AK124" s="782" t="s">
        <v>441</v>
      </c>
      <c r="AL124" s="780"/>
      <c r="AM124" s="780"/>
      <c r="AN124" s="780"/>
      <c r="AO124" s="781"/>
      <c r="AP124" s="824" t="s">
        <v>440</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13.6</v>
      </c>
      <c r="BR124" s="831"/>
      <c r="BS124" s="831"/>
      <c r="BT124" s="831"/>
      <c r="BU124" s="831"/>
      <c r="BV124" s="831" t="s">
        <v>395</v>
      </c>
      <c r="BW124" s="831"/>
      <c r="BX124" s="831"/>
      <c r="BY124" s="831"/>
      <c r="BZ124" s="831"/>
      <c r="CA124" s="831" t="s">
        <v>395</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441</v>
      </c>
      <c r="DH124" s="764"/>
      <c r="DI124" s="764"/>
      <c r="DJ124" s="764"/>
      <c r="DK124" s="765"/>
      <c r="DL124" s="766" t="s">
        <v>440</v>
      </c>
      <c r="DM124" s="764"/>
      <c r="DN124" s="764"/>
      <c r="DO124" s="764"/>
      <c r="DP124" s="765"/>
      <c r="DQ124" s="766" t="s">
        <v>440</v>
      </c>
      <c r="DR124" s="764"/>
      <c r="DS124" s="764"/>
      <c r="DT124" s="764"/>
      <c r="DU124" s="765"/>
      <c r="DV124" s="848" t="s">
        <v>441</v>
      </c>
      <c r="DW124" s="849"/>
      <c r="DX124" s="849"/>
      <c r="DY124" s="849"/>
      <c r="DZ124" s="850"/>
    </row>
    <row r="125" spans="1:130" s="230" customFormat="1" ht="26.25" customHeight="1" x14ac:dyDescent="0.2">
      <c r="A125" s="820"/>
      <c r="B125" s="821"/>
      <c r="C125" s="817"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471</v>
      </c>
      <c r="AB125" s="780"/>
      <c r="AC125" s="780"/>
      <c r="AD125" s="780"/>
      <c r="AE125" s="781"/>
      <c r="AF125" s="782" t="s">
        <v>395</v>
      </c>
      <c r="AG125" s="780"/>
      <c r="AH125" s="780"/>
      <c r="AI125" s="780"/>
      <c r="AJ125" s="781"/>
      <c r="AK125" s="782" t="s">
        <v>440</v>
      </c>
      <c r="AL125" s="780"/>
      <c r="AM125" s="780"/>
      <c r="AN125" s="780"/>
      <c r="AO125" s="781"/>
      <c r="AP125" s="824" t="s">
        <v>441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441</v>
      </c>
      <c r="DH125" s="842"/>
      <c r="DI125" s="842"/>
      <c r="DJ125" s="842"/>
      <c r="DK125" s="842"/>
      <c r="DL125" s="842" t="s">
        <v>440</v>
      </c>
      <c r="DM125" s="842"/>
      <c r="DN125" s="842"/>
      <c r="DO125" s="842"/>
      <c r="DP125" s="842"/>
      <c r="DQ125" s="842" t="s">
        <v>395</v>
      </c>
      <c r="DR125" s="842"/>
      <c r="DS125" s="842"/>
      <c r="DT125" s="842"/>
      <c r="DU125" s="842"/>
      <c r="DV125" s="843" t="s">
        <v>441</v>
      </c>
      <c r="DW125" s="843"/>
      <c r="DX125" s="843"/>
      <c r="DY125" s="843"/>
      <c r="DZ125" s="844"/>
    </row>
    <row r="126" spans="1:130" s="230" customFormat="1" ht="26.25" customHeight="1" thickBot="1" x14ac:dyDescent="0.25">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465</v>
      </c>
      <c r="AG126" s="780"/>
      <c r="AH126" s="780"/>
      <c r="AI126" s="780"/>
      <c r="AJ126" s="781"/>
      <c r="AK126" s="782" t="s">
        <v>441</v>
      </c>
      <c r="AL126" s="780"/>
      <c r="AM126" s="780"/>
      <c r="AN126" s="780"/>
      <c r="AO126" s="781"/>
      <c r="AP126" s="824" t="s">
        <v>441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441</v>
      </c>
      <c r="DH126" s="790"/>
      <c r="DI126" s="790"/>
      <c r="DJ126" s="790"/>
      <c r="DK126" s="790"/>
      <c r="DL126" s="790" t="s">
        <v>441</v>
      </c>
      <c r="DM126" s="790"/>
      <c r="DN126" s="790"/>
      <c r="DO126" s="790"/>
      <c r="DP126" s="790"/>
      <c r="DQ126" s="790" t="s">
        <v>469</v>
      </c>
      <c r="DR126" s="790"/>
      <c r="DS126" s="790"/>
      <c r="DT126" s="790"/>
      <c r="DU126" s="790"/>
      <c r="DV126" s="796" t="s">
        <v>471</v>
      </c>
      <c r="DW126" s="796"/>
      <c r="DX126" s="796"/>
      <c r="DY126" s="796"/>
      <c r="DZ126" s="797"/>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441</v>
      </c>
      <c r="AB127" s="780"/>
      <c r="AC127" s="780"/>
      <c r="AD127" s="780"/>
      <c r="AE127" s="781"/>
      <c r="AF127" s="782" t="s">
        <v>441</v>
      </c>
      <c r="AG127" s="780"/>
      <c r="AH127" s="780"/>
      <c r="AI127" s="780"/>
      <c r="AJ127" s="781"/>
      <c r="AK127" s="782" t="s">
        <v>395</v>
      </c>
      <c r="AL127" s="780"/>
      <c r="AM127" s="780"/>
      <c r="AN127" s="780"/>
      <c r="AO127" s="781"/>
      <c r="AP127" s="824" t="s">
        <v>465</v>
      </c>
      <c r="AQ127" s="825"/>
      <c r="AR127" s="825"/>
      <c r="AS127" s="825"/>
      <c r="AT127" s="826"/>
      <c r="AU127" s="232"/>
      <c r="AV127" s="232"/>
      <c r="AW127" s="232"/>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441</v>
      </c>
      <c r="DH127" s="790"/>
      <c r="DI127" s="790"/>
      <c r="DJ127" s="790"/>
      <c r="DK127" s="790"/>
      <c r="DL127" s="790" t="s">
        <v>440</v>
      </c>
      <c r="DM127" s="790"/>
      <c r="DN127" s="790"/>
      <c r="DO127" s="790"/>
      <c r="DP127" s="790"/>
      <c r="DQ127" s="790" t="s">
        <v>441</v>
      </c>
      <c r="DR127" s="790"/>
      <c r="DS127" s="790"/>
      <c r="DT127" s="790"/>
      <c r="DU127" s="790"/>
      <c r="DV127" s="796" t="s">
        <v>441</v>
      </c>
      <c r="DW127" s="796"/>
      <c r="DX127" s="796"/>
      <c r="DY127" s="796"/>
      <c r="DZ127" s="797"/>
    </row>
    <row r="128" spans="1:130" s="230" customFormat="1" ht="26.25" customHeight="1" thickBot="1" x14ac:dyDescent="0.25">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t="s">
        <v>440</v>
      </c>
      <c r="AB128" s="803"/>
      <c r="AC128" s="803"/>
      <c r="AD128" s="803"/>
      <c r="AE128" s="804"/>
      <c r="AF128" s="805" t="s">
        <v>469</v>
      </c>
      <c r="AG128" s="803"/>
      <c r="AH128" s="803"/>
      <c r="AI128" s="803"/>
      <c r="AJ128" s="804"/>
      <c r="AK128" s="805" t="s">
        <v>471</v>
      </c>
      <c r="AL128" s="803"/>
      <c r="AM128" s="803"/>
      <c r="AN128" s="803"/>
      <c r="AO128" s="804"/>
      <c r="AP128" s="806"/>
      <c r="AQ128" s="807"/>
      <c r="AR128" s="807"/>
      <c r="AS128" s="807"/>
      <c r="AT128" s="808"/>
      <c r="AU128" s="232"/>
      <c r="AV128" s="232"/>
      <c r="AW128" s="232"/>
      <c r="AX128" s="809" t="s">
        <v>497</v>
      </c>
      <c r="AY128" s="810"/>
      <c r="AZ128" s="810"/>
      <c r="BA128" s="810"/>
      <c r="BB128" s="810"/>
      <c r="BC128" s="810"/>
      <c r="BD128" s="810"/>
      <c r="BE128" s="811"/>
      <c r="BF128" s="786" t="s">
        <v>440</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v>4667</v>
      </c>
      <c r="DH128" s="793"/>
      <c r="DI128" s="793"/>
      <c r="DJ128" s="793"/>
      <c r="DK128" s="793"/>
      <c r="DL128" s="793">
        <v>3372</v>
      </c>
      <c r="DM128" s="793"/>
      <c r="DN128" s="793"/>
      <c r="DO128" s="793"/>
      <c r="DP128" s="793"/>
      <c r="DQ128" s="793">
        <v>1234</v>
      </c>
      <c r="DR128" s="793"/>
      <c r="DS128" s="793"/>
      <c r="DT128" s="793"/>
      <c r="DU128" s="793"/>
      <c r="DV128" s="794">
        <v>0</v>
      </c>
      <c r="DW128" s="794"/>
      <c r="DX128" s="794"/>
      <c r="DY128" s="794"/>
      <c r="DZ128" s="795"/>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3942022</v>
      </c>
      <c r="AB129" s="780"/>
      <c r="AC129" s="780"/>
      <c r="AD129" s="780"/>
      <c r="AE129" s="781"/>
      <c r="AF129" s="782">
        <v>4232345</v>
      </c>
      <c r="AG129" s="780"/>
      <c r="AH129" s="780"/>
      <c r="AI129" s="780"/>
      <c r="AJ129" s="781"/>
      <c r="AK129" s="782">
        <v>4140242</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641433</v>
      </c>
      <c r="AB130" s="780"/>
      <c r="AC130" s="780"/>
      <c r="AD130" s="780"/>
      <c r="AE130" s="781"/>
      <c r="AF130" s="782">
        <v>632076</v>
      </c>
      <c r="AG130" s="780"/>
      <c r="AH130" s="780"/>
      <c r="AI130" s="780"/>
      <c r="AJ130" s="781"/>
      <c r="AK130" s="782">
        <v>623075</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3300589</v>
      </c>
      <c r="AB131" s="764"/>
      <c r="AC131" s="764"/>
      <c r="AD131" s="764"/>
      <c r="AE131" s="765"/>
      <c r="AF131" s="766">
        <v>3600269</v>
      </c>
      <c r="AG131" s="764"/>
      <c r="AH131" s="764"/>
      <c r="AI131" s="764"/>
      <c r="AJ131" s="765"/>
      <c r="AK131" s="766">
        <v>3517167</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4.5301308340000004</v>
      </c>
      <c r="AB132" s="745"/>
      <c r="AC132" s="745"/>
      <c r="AD132" s="745"/>
      <c r="AE132" s="746"/>
      <c r="AF132" s="747">
        <v>4.9344646189999999</v>
      </c>
      <c r="AG132" s="745"/>
      <c r="AH132" s="745"/>
      <c r="AI132" s="745"/>
      <c r="AJ132" s="746"/>
      <c r="AK132" s="747">
        <v>5.13353503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5.6</v>
      </c>
      <c r="AB133" s="724"/>
      <c r="AC133" s="724"/>
      <c r="AD133" s="724"/>
      <c r="AE133" s="725"/>
      <c r="AF133" s="723">
        <v>5.0999999999999996</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T9kZAbX0bORqgzLAMQvQ3qCVBIS38+XSExvd4F3x6VQv9fewiLL3rqlUDxnDaI996mn0W5e7x0dh5rmUn5x4w==" saltValue="8oHd7ziG1LwV4PMbkNRZ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O70" zoomScale="95" zoomScaleNormal="85" zoomScaleSheetLayoutView="95" workbookViewId="0">
      <selection activeCell="DF75" sqref="DF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QBrK0OlR8bZFWPpAI63OM1PgzVw/211vby4EBpgwxRNEeU5P08lvwipFZvH6dHm6bQOK5g7kFi8eFb142HKvA==" saltValue="ZHLJCl3l4qpunylAbgZd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O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kYGL9dOIZ3LQAz44AH1qtalVuFcXW1ONgCDdujiwT6LSXJrBYP+9wOuRtXd70zcV+yp/OkQNBO/as+uCabBXA==" saltValue="MgVwhCjv5EO345cqM/4t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1736563</v>
      </c>
      <c r="AP9" s="281">
        <v>234259</v>
      </c>
      <c r="AQ9" s="282">
        <v>166998</v>
      </c>
      <c r="AR9" s="283">
        <v>40.299999999999997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11110</v>
      </c>
      <c r="AP10" s="284">
        <v>1499</v>
      </c>
      <c r="AQ10" s="285">
        <v>26170</v>
      </c>
      <c r="AR10" s="286">
        <v>-94.3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5047</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13367</v>
      </c>
      <c r="AP13" s="284">
        <v>1803</v>
      </c>
      <c r="AQ13" s="285">
        <v>6466</v>
      </c>
      <c r="AR13" s="286">
        <v>-72.099999999999994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t="s">
        <v>520</v>
      </c>
      <c r="AP14" s="284" t="s">
        <v>520</v>
      </c>
      <c r="AQ14" s="285">
        <v>3589</v>
      </c>
      <c r="AR14" s="286" t="s">
        <v>520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-133446</v>
      </c>
      <c r="AP15" s="284">
        <v>-18002</v>
      </c>
      <c r="AQ15" s="285">
        <v>-12920</v>
      </c>
      <c r="AR15" s="286">
        <v>39.299999999999997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1627594</v>
      </c>
      <c r="AP16" s="284">
        <v>219559</v>
      </c>
      <c r="AQ16" s="285">
        <v>195349</v>
      </c>
      <c r="AR16" s="286">
        <v>12.4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22.26</v>
      </c>
      <c r="AP21" s="298">
        <v>16.600000000000001</v>
      </c>
      <c r="AQ21" s="299">
        <v>5.66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94.6</v>
      </c>
      <c r="AP22" s="303">
        <v>95.6</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673583</v>
      </c>
      <c r="AP32" s="312">
        <v>90865</v>
      </c>
      <c r="AQ32" s="313">
        <v>125145</v>
      </c>
      <c r="AR32" s="314">
        <v>-27.4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v>142</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v>186</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129695</v>
      </c>
      <c r="AP35" s="312">
        <v>17496</v>
      </c>
      <c r="AQ35" s="313">
        <v>24116</v>
      </c>
      <c r="AR35" s="314">
        <v>-27.5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352</v>
      </c>
      <c r="AP36" s="312">
        <v>47</v>
      </c>
      <c r="AQ36" s="313">
        <v>3945</v>
      </c>
      <c r="AR36" s="314">
        <v>-98.8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520</v>
      </c>
      <c r="AP37" s="312" t="s">
        <v>520</v>
      </c>
      <c r="AQ37" s="313">
        <v>817</v>
      </c>
      <c r="AR37" s="314" t="s">
        <v>520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16</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t="s">
        <v>520</v>
      </c>
      <c r="AP39" s="312" t="s">
        <v>520</v>
      </c>
      <c r="AQ39" s="313">
        <v>-6780</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-623075</v>
      </c>
      <c r="AP40" s="312">
        <v>-84052</v>
      </c>
      <c r="AQ40" s="313">
        <v>-98746</v>
      </c>
      <c r="AR40" s="314">
        <v>-14.9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180555</v>
      </c>
      <c r="AP41" s="312">
        <v>24357</v>
      </c>
      <c r="AQ41" s="313">
        <v>48842</v>
      </c>
      <c r="AR41" s="314">
        <v>-50.1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1328839</v>
      </c>
      <c r="AN51" s="334">
        <v>168784</v>
      </c>
      <c r="AO51" s="335">
        <v>-23.3</v>
      </c>
      <c r="AP51" s="336">
        <v>167497</v>
      </c>
      <c r="AQ51" s="337">
        <v>-17.399999999999999</v>
      </c>
      <c r="AR51" s="338">
        <v>-5.9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143522</v>
      </c>
      <c r="AN52" s="342">
        <v>18230</v>
      </c>
      <c r="AO52" s="343">
        <v>-15.3</v>
      </c>
      <c r="AP52" s="344">
        <v>82571</v>
      </c>
      <c r="AQ52" s="345">
        <v>3.6</v>
      </c>
      <c r="AR52" s="346">
        <v>-18.899999999999999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1730469</v>
      </c>
      <c r="AN53" s="334">
        <v>222654</v>
      </c>
      <c r="AO53" s="335">
        <v>31.9</v>
      </c>
      <c r="AP53" s="336">
        <v>190274</v>
      </c>
      <c r="AQ53" s="337">
        <v>13.6</v>
      </c>
      <c r="AR53" s="338">
        <v>18.3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253008</v>
      </c>
      <c r="AN54" s="342">
        <v>32554</v>
      </c>
      <c r="AO54" s="343">
        <v>78.599999999999994</v>
      </c>
      <c r="AP54" s="344">
        <v>88584</v>
      </c>
      <c r="AQ54" s="345">
        <v>7.3</v>
      </c>
      <c r="AR54" s="346">
        <v>71.3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2065139</v>
      </c>
      <c r="AN55" s="334">
        <v>268409</v>
      </c>
      <c r="AO55" s="335">
        <v>20.5</v>
      </c>
      <c r="AP55" s="336">
        <v>200194</v>
      </c>
      <c r="AQ55" s="337">
        <v>5.2</v>
      </c>
      <c r="AR55" s="338">
        <v>15.3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281853</v>
      </c>
      <c r="AN56" s="342">
        <v>36633</v>
      </c>
      <c r="AO56" s="343">
        <v>12.5</v>
      </c>
      <c r="AP56" s="344">
        <v>106422</v>
      </c>
      <c r="AQ56" s="345">
        <v>20.100000000000001</v>
      </c>
      <c r="AR56" s="346">
        <v>-7.6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1407571</v>
      </c>
      <c r="AN57" s="334">
        <v>185573</v>
      </c>
      <c r="AO57" s="335">
        <v>-30.9</v>
      </c>
      <c r="AP57" s="336">
        <v>196914</v>
      </c>
      <c r="AQ57" s="337">
        <v>-1.6</v>
      </c>
      <c r="AR57" s="338">
        <v>-29.3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158138</v>
      </c>
      <c r="AN58" s="342">
        <v>20849</v>
      </c>
      <c r="AO58" s="343">
        <v>-43.1</v>
      </c>
      <c r="AP58" s="344">
        <v>98966</v>
      </c>
      <c r="AQ58" s="345">
        <v>-7</v>
      </c>
      <c r="AR58" s="346">
        <v>-36.1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1520329</v>
      </c>
      <c r="AN59" s="334">
        <v>205090</v>
      </c>
      <c r="AO59" s="335">
        <v>10.5</v>
      </c>
      <c r="AP59" s="336">
        <v>204757</v>
      </c>
      <c r="AQ59" s="337">
        <v>4</v>
      </c>
      <c r="AR59" s="338">
        <v>6.5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142247</v>
      </c>
      <c r="AN60" s="342">
        <v>19189</v>
      </c>
      <c r="AO60" s="343">
        <v>-8</v>
      </c>
      <c r="AP60" s="344">
        <v>106071</v>
      </c>
      <c r="AQ60" s="345">
        <v>7.2</v>
      </c>
      <c r="AR60" s="346">
        <v>-15.2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1610469</v>
      </c>
      <c r="AN61" s="349">
        <v>210102</v>
      </c>
      <c r="AO61" s="350">
        <v>1.7</v>
      </c>
      <c r="AP61" s="351">
        <v>191927</v>
      </c>
      <c r="AQ61" s="352">
        <v>0.8</v>
      </c>
      <c r="AR61" s="338">
        <v>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195754</v>
      </c>
      <c r="AN62" s="342">
        <v>25491</v>
      </c>
      <c r="AO62" s="343">
        <v>4.9000000000000004</v>
      </c>
      <c r="AP62" s="344">
        <v>96523</v>
      </c>
      <c r="AQ62" s="345">
        <v>6.2</v>
      </c>
      <c r="AR62" s="346">
        <v>-1.3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p/pEf+zRZg/3x+P+vfA+2E+tWZE3O4ojtcPuOjfdsVX4BADtiUdNhTbaw/KMnxx9OYO72QJpw1owGURmnJ1Q==" saltValue="ROpmdzVRXYZDBdrwLKma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xTlMhAM+BQseoLNu54kLPuPqTPOUc3Tli1w10TwfQ4t6fHucNGfPOJK17/WimLzVG/u5lZnGy7lQ3p0FwekoEQ==" saltValue="g+62pj96F0hdTO2MxUfW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lxEZJaWJ2zsE/PbCcAV/vpZ33wFT/UZ6ayrtk2ZYtj0668u24daYffPlnXr1EjdCACnE6AKurcmowpfYxGxPHw==" saltValue="4kdI4kcn4eyZPsqVkY9N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46.95</v>
      </c>
      <c r="G47" s="12">
        <v>47.96</v>
      </c>
      <c r="H47" s="12">
        <v>42.57</v>
      </c>
      <c r="I47" s="12">
        <v>62.72</v>
      </c>
      <c r="J47" s="13">
        <v>68.7</v>
      </c>
    </row>
    <row r="48" spans="2:10" ht="57.75" customHeight="1" x14ac:dyDescent="0.2">
      <c r="B48" s="14"/>
      <c r="C48" s="1141" t="s">
        <v>4</v>
      </c>
      <c r="D48" s="1141"/>
      <c r="E48" s="1142"/>
      <c r="F48" s="15">
        <v>5.0999999999999996</v>
      </c>
      <c r="G48" s="16">
        <v>7.95</v>
      </c>
      <c r="H48" s="16">
        <v>16.71</v>
      </c>
      <c r="I48" s="16">
        <v>10.56</v>
      </c>
      <c r="J48" s="17">
        <v>8.56</v>
      </c>
    </row>
    <row r="49" spans="2:10" ht="57.75" customHeight="1" thickBot="1" x14ac:dyDescent="0.25">
      <c r="B49" s="18"/>
      <c r="C49" s="1143" t="s">
        <v>5</v>
      </c>
      <c r="D49" s="1143"/>
      <c r="E49" s="1144"/>
      <c r="F49" s="19">
        <v>0.02</v>
      </c>
      <c r="G49" s="20">
        <v>2.94</v>
      </c>
      <c r="H49" s="20">
        <v>5.43</v>
      </c>
      <c r="I49" s="20">
        <v>18.07</v>
      </c>
      <c r="J49" s="21">
        <v>2.35</v>
      </c>
    </row>
    <row r="50" spans="2:10" ht="13.2" x14ac:dyDescent="0.2"/>
  </sheetData>
  <sheetProtection algorithmName="SHA-512" hashValue="HN6rZitpfsdYLeTNUZJNtck6NNaCXMT4sD8n7szTR9woWAyMxrnUylKdL/IGyTh4s3FcXQDAqmohR1Qok+hu1Q==" saltValue="wosLOIitf8uQw9WkqZrn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567</v>
      </c>
      <c r="D34" s="1151"/>
      <c r="E34" s="1152"/>
      <c r="F34" s="32">
        <v>5.0999999999999996</v>
      </c>
      <c r="G34" s="33">
        <v>7.94</v>
      </c>
      <c r="H34" s="33">
        <v>16.71</v>
      </c>
      <c r="I34" s="33">
        <v>10.55</v>
      </c>
      <c r="J34" s="34">
        <v>8.5500000000000007</v>
      </c>
      <c r="K34" s="22"/>
      <c r="L34" s="22"/>
      <c r="M34" s="22"/>
      <c r="N34" s="22"/>
      <c r="O34" s="22"/>
      <c r="P34" s="22"/>
    </row>
    <row r="35" spans="1:16" ht="39" customHeight="1" x14ac:dyDescent="0.2">
      <c r="A35" s="22"/>
      <c r="B35" s="35"/>
      <c r="C35" s="1145" t="s">
        <v>568</v>
      </c>
      <c r="D35" s="1146"/>
      <c r="E35" s="1147"/>
      <c r="F35" s="36">
        <v>7.49</v>
      </c>
      <c r="G35" s="37">
        <v>7.33</v>
      </c>
      <c r="H35" s="37">
        <v>6.22</v>
      </c>
      <c r="I35" s="37">
        <v>5.92</v>
      </c>
      <c r="J35" s="38">
        <v>5.77</v>
      </c>
      <c r="K35" s="22"/>
      <c r="L35" s="22"/>
      <c r="M35" s="22"/>
      <c r="N35" s="22"/>
      <c r="O35" s="22"/>
      <c r="P35" s="22"/>
    </row>
    <row r="36" spans="1:16" ht="39" customHeight="1" x14ac:dyDescent="0.2">
      <c r="A36" s="22"/>
      <c r="B36" s="35"/>
      <c r="C36" s="1145" t="s">
        <v>569</v>
      </c>
      <c r="D36" s="1146"/>
      <c r="E36" s="1147"/>
      <c r="F36" s="36">
        <v>0.2</v>
      </c>
      <c r="G36" s="37">
        <v>0.2</v>
      </c>
      <c r="H36" s="37">
        <v>0.06</v>
      </c>
      <c r="I36" s="37">
        <v>0.12</v>
      </c>
      <c r="J36" s="38">
        <v>0.28000000000000003</v>
      </c>
      <c r="K36" s="22"/>
      <c r="L36" s="22"/>
      <c r="M36" s="22"/>
      <c r="N36" s="22"/>
      <c r="O36" s="22"/>
      <c r="P36" s="22"/>
    </row>
    <row r="37" spans="1:16" ht="39" customHeight="1" x14ac:dyDescent="0.2">
      <c r="A37" s="22"/>
      <c r="B37" s="35"/>
      <c r="C37" s="1145" t="s">
        <v>570</v>
      </c>
      <c r="D37" s="1146"/>
      <c r="E37" s="1147"/>
      <c r="F37" s="36">
        <v>0.39</v>
      </c>
      <c r="G37" s="37">
        <v>0.83</v>
      </c>
      <c r="H37" s="37">
        <v>0.31</v>
      </c>
      <c r="I37" s="37">
        <v>0.08</v>
      </c>
      <c r="J37" s="38">
        <v>0.2</v>
      </c>
      <c r="K37" s="22"/>
      <c r="L37" s="22"/>
      <c r="M37" s="22"/>
      <c r="N37" s="22"/>
      <c r="O37" s="22"/>
      <c r="P37" s="22"/>
    </row>
    <row r="38" spans="1:16" ht="39" customHeight="1" x14ac:dyDescent="0.2">
      <c r="A38" s="22"/>
      <c r="B38" s="35"/>
      <c r="C38" s="1145" t="s">
        <v>571</v>
      </c>
      <c r="D38" s="1146"/>
      <c r="E38" s="1147"/>
      <c r="F38" s="36">
        <v>0.18</v>
      </c>
      <c r="G38" s="37">
        <v>0.03</v>
      </c>
      <c r="H38" s="37">
        <v>0.11</v>
      </c>
      <c r="I38" s="37">
        <v>0.01</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573</v>
      </c>
      <c r="D43" s="1149"/>
      <c r="E43" s="1150"/>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UnOoNA4S8MbOIiqZKmAX9rBeBx+4HHuX83sBlJ2OHu8HSA72xbWr/4LWdgcvmPPtisaD6dM+OxzH77pvwQJAg==" saltValue="LU9hdMWrd4We+PCZC7de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775</v>
      </c>
      <c r="L45" s="60">
        <v>695</v>
      </c>
      <c r="M45" s="60">
        <v>658</v>
      </c>
      <c r="N45" s="60">
        <v>674</v>
      </c>
      <c r="O45" s="61">
        <v>674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15</v>
      </c>
      <c r="F48" s="1155"/>
      <c r="G48" s="1155"/>
      <c r="H48" s="1155"/>
      <c r="I48" s="1155"/>
      <c r="J48" s="1156"/>
      <c r="K48" s="63">
        <v>129</v>
      </c>
      <c r="L48" s="64">
        <v>131</v>
      </c>
      <c r="M48" s="64">
        <v>133</v>
      </c>
      <c r="N48" s="64">
        <v>135</v>
      </c>
      <c r="O48" s="65">
        <v>130</v>
      </c>
      <c r="P48" s="48"/>
      <c r="Q48" s="48"/>
      <c r="R48" s="48"/>
      <c r="S48" s="48"/>
      <c r="T48" s="48"/>
      <c r="U48" s="48"/>
    </row>
    <row r="49" spans="1:21" ht="30.75" customHeight="1" x14ac:dyDescent="0.2">
      <c r="A49" s="48"/>
      <c r="B49" s="1178"/>
      <c r="C49" s="1179"/>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t="s">
        <v>520</v>
      </c>
      <c r="O51" s="65" t="s">
        <v>520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709</v>
      </c>
      <c r="L52" s="64">
        <v>632</v>
      </c>
      <c r="M52" s="64">
        <v>641</v>
      </c>
      <c r="N52" s="64">
        <v>632</v>
      </c>
      <c r="O52" s="65">
        <v>623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195</v>
      </c>
      <c r="L53" s="69">
        <v>194</v>
      </c>
      <c r="M53" s="69">
        <v>150</v>
      </c>
      <c r="N53" s="69">
        <v>177</v>
      </c>
      <c r="O53" s="70">
        <v>181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1wp6WTV/4F2mIZwc/kBEXlnqp6LV1q5SNd8dQduWJmjsdmEbToMo7O6+QpB6T6bHYgRcu98mR0eLNnrcKgig==" saltValue="oEHE1FBSzEr4aiOu9iVB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4"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96" t="s">
        <v>32</v>
      </c>
      <c r="C41" s="1197"/>
      <c r="D41" s="105"/>
      <c r="E41" s="1198" t="s">
        <v>33</v>
      </c>
      <c r="F41" s="1198"/>
      <c r="G41" s="1198"/>
      <c r="H41" s="1199"/>
      <c r="I41" s="355">
        <v>6310</v>
      </c>
      <c r="J41" s="356">
        <v>6264</v>
      </c>
      <c r="K41" s="356">
        <v>6346</v>
      </c>
      <c r="L41" s="356">
        <v>6231</v>
      </c>
      <c r="M41" s="357">
        <v>6047</v>
      </c>
    </row>
    <row r="42" spans="2:13" ht="27.75" customHeight="1" x14ac:dyDescent="0.2">
      <c r="B42" s="1186"/>
      <c r="C42" s="1187"/>
      <c r="D42" s="106"/>
      <c r="E42" s="1190" t="s">
        <v>34</v>
      </c>
      <c r="F42" s="1190"/>
      <c r="G42" s="1190"/>
      <c r="H42" s="1191"/>
      <c r="I42" s="358" t="s">
        <v>520</v>
      </c>
      <c r="J42" s="359" t="s">
        <v>520</v>
      </c>
      <c r="K42" s="359" t="s">
        <v>520</v>
      </c>
      <c r="L42" s="359" t="s">
        <v>520</v>
      </c>
      <c r="M42" s="360" t="s">
        <v>520</v>
      </c>
    </row>
    <row r="43" spans="2:13" ht="27.75" customHeight="1" x14ac:dyDescent="0.2">
      <c r="B43" s="1186"/>
      <c r="C43" s="1187"/>
      <c r="D43" s="106"/>
      <c r="E43" s="1190" t="s">
        <v>35</v>
      </c>
      <c r="F43" s="1190"/>
      <c r="G43" s="1190"/>
      <c r="H43" s="1191"/>
      <c r="I43" s="358">
        <v>1108</v>
      </c>
      <c r="J43" s="359">
        <v>1053</v>
      </c>
      <c r="K43" s="359">
        <v>1005</v>
      </c>
      <c r="L43" s="359">
        <v>858</v>
      </c>
      <c r="M43" s="360">
        <v>792</v>
      </c>
    </row>
    <row r="44" spans="2:13" ht="27.75" customHeight="1" x14ac:dyDescent="0.2">
      <c r="B44" s="1186"/>
      <c r="C44" s="1187"/>
      <c r="D44" s="106"/>
      <c r="E44" s="1190" t="s">
        <v>36</v>
      </c>
      <c r="F44" s="1190"/>
      <c r="G44" s="1190"/>
      <c r="H44" s="1191"/>
      <c r="I44" s="358">
        <v>90</v>
      </c>
      <c r="J44" s="359">
        <v>82</v>
      </c>
      <c r="K44" s="359">
        <v>74</v>
      </c>
      <c r="L44" s="359">
        <v>83</v>
      </c>
      <c r="M44" s="360">
        <v>74</v>
      </c>
    </row>
    <row r="45" spans="2:13" ht="27.75" customHeight="1" x14ac:dyDescent="0.2">
      <c r="B45" s="1186"/>
      <c r="C45" s="1187"/>
      <c r="D45" s="106"/>
      <c r="E45" s="1190" t="s">
        <v>37</v>
      </c>
      <c r="F45" s="1190"/>
      <c r="G45" s="1190"/>
      <c r="H45" s="1191"/>
      <c r="I45" s="358">
        <v>707</v>
      </c>
      <c r="J45" s="359">
        <v>579</v>
      </c>
      <c r="K45" s="359">
        <v>551</v>
      </c>
      <c r="L45" s="359">
        <v>347</v>
      </c>
      <c r="M45" s="360">
        <v>279</v>
      </c>
    </row>
    <row r="46" spans="2:13" ht="27.75" customHeight="1" x14ac:dyDescent="0.2">
      <c r="B46" s="1186"/>
      <c r="C46" s="1187"/>
      <c r="D46" s="107"/>
      <c r="E46" s="1190" t="s">
        <v>38</v>
      </c>
      <c r="F46" s="1190"/>
      <c r="G46" s="1190"/>
      <c r="H46" s="1191"/>
      <c r="I46" s="358">
        <v>44</v>
      </c>
      <c r="J46" s="359">
        <v>37</v>
      </c>
      <c r="K46" s="359">
        <v>5</v>
      </c>
      <c r="L46" s="359">
        <v>3</v>
      </c>
      <c r="M46" s="360">
        <v>1</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2760</v>
      </c>
      <c r="J50" s="359">
        <v>2753</v>
      </c>
      <c r="K50" s="359">
        <v>2662</v>
      </c>
      <c r="L50" s="359">
        <v>3480</v>
      </c>
      <c r="M50" s="360">
        <v>3809</v>
      </c>
    </row>
    <row r="51" spans="2:13" ht="27.75" customHeight="1" x14ac:dyDescent="0.2">
      <c r="B51" s="1186"/>
      <c r="C51" s="1187"/>
      <c r="D51" s="106"/>
      <c r="E51" s="1190" t="s">
        <v>44</v>
      </c>
      <c r="F51" s="1190"/>
      <c r="G51" s="1190"/>
      <c r="H51" s="1191"/>
      <c r="I51" s="358" t="s">
        <v>520</v>
      </c>
      <c r="J51" s="359" t="s">
        <v>520</v>
      </c>
      <c r="K51" s="359" t="s">
        <v>520</v>
      </c>
      <c r="L51" s="359" t="s">
        <v>520</v>
      </c>
      <c r="M51" s="360" t="s">
        <v>520</v>
      </c>
    </row>
    <row r="52" spans="2:13" ht="27.75" customHeight="1" x14ac:dyDescent="0.2">
      <c r="B52" s="1188"/>
      <c r="C52" s="1189"/>
      <c r="D52" s="106"/>
      <c r="E52" s="1190" t="s">
        <v>45</v>
      </c>
      <c r="F52" s="1190"/>
      <c r="G52" s="1190"/>
      <c r="H52" s="1191"/>
      <c r="I52" s="358">
        <v>5397</v>
      </c>
      <c r="J52" s="359">
        <v>5256</v>
      </c>
      <c r="K52" s="359">
        <v>4868</v>
      </c>
      <c r="L52" s="359">
        <v>4697</v>
      </c>
      <c r="M52" s="360">
        <v>4879</v>
      </c>
    </row>
    <row r="53" spans="2:13" ht="27.75" customHeight="1" thickBot="1" x14ac:dyDescent="0.25">
      <c r="B53" s="1192" t="s">
        <v>46</v>
      </c>
      <c r="C53" s="1193"/>
      <c r="D53" s="110"/>
      <c r="E53" s="1194" t="s">
        <v>47</v>
      </c>
      <c r="F53" s="1194"/>
      <c r="G53" s="1194"/>
      <c r="H53" s="1195"/>
      <c r="I53" s="361">
        <v>100</v>
      </c>
      <c r="J53" s="362">
        <v>5</v>
      </c>
      <c r="K53" s="362">
        <v>450</v>
      </c>
      <c r="L53" s="362">
        <v>-656</v>
      </c>
      <c r="M53" s="363">
        <v>-1493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IwiZ/hIbW6NbQnGO+clNRlSz1TgkwU32CcV7I3HKCTFgr1sk+mEQ8ZQrwq6O69c3MFqmkPhJLmuKyxy6497XA==" saltValue="W8FrS6E8LX7/2GR5QpgQ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70" zoomScaleNormal="70" zoomScaleSheetLayoutView="100" workbookViewId="0">
      <selection activeCell="C57" sqref="C57:E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50</v>
      </c>
      <c r="D55" s="1211"/>
      <c r="E55" s="1212"/>
      <c r="F55" s="122">
        <v>1678</v>
      </c>
      <c r="G55" s="122">
        <v>2655</v>
      </c>
      <c r="H55" s="123">
        <v>2844</v>
      </c>
    </row>
    <row r="56" spans="2:8" ht="52.5" customHeight="1" x14ac:dyDescent="0.2">
      <c r="B56" s="124"/>
      <c r="C56" s="1213" t="s">
        <v>51</v>
      </c>
      <c r="D56" s="1213"/>
      <c r="E56" s="1214"/>
      <c r="F56" s="125">
        <v>60</v>
      </c>
      <c r="G56" s="125">
        <v>60</v>
      </c>
      <c r="H56" s="126">
        <v>60</v>
      </c>
    </row>
    <row r="57" spans="2:8" ht="53.25" customHeight="1" x14ac:dyDescent="0.2">
      <c r="B57" s="124"/>
      <c r="C57" s="1215" t="s">
        <v>52</v>
      </c>
      <c r="D57" s="1215"/>
      <c r="E57" s="1216"/>
      <c r="F57" s="127">
        <v>1822</v>
      </c>
      <c r="G57" s="127">
        <v>1831</v>
      </c>
      <c r="H57" s="128">
        <v>2095</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3559</v>
      </c>
      <c r="G63" s="136">
        <v>4545</v>
      </c>
      <c r="H63" s="137">
        <v>5000</v>
      </c>
    </row>
    <row r="64" spans="2:8" ht="13.2" x14ac:dyDescent="0.2"/>
  </sheetData>
  <sheetProtection algorithmName="SHA-512" hashValue="MQoQw91Q3SabwpvIFIGNdK1mu82iXS1hDWwlI68YrMAuL0kpXQ0JJG68Gn+HKoROH5CkmX5g6ilvwYDYJLwncA==" saltValue="PrH3LUr3ibRM3VPO/MNB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4F09-AD01-4286-B0A3-3EC7BF869E57}">
  <sheetPr>
    <pageSetUpPr fitToPage="1"/>
  </sheetPr>
  <dimension ref="A1:DE85"/>
  <sheetViews>
    <sheetView showGridLines="0" tabSelected="1" topLeftCell="T16" zoomScaleNormal="100" zoomScaleSheetLayoutView="55" workbookViewId="0">
      <selection activeCell="AN72" sqref="AN72:BO72"/>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592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594</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595</v>
      </c>
      <c r="AO51" s="1254"/>
      <c r="AP51" s="1254"/>
      <c r="AQ51" s="1254"/>
      <c r="AR51" s="1254"/>
      <c r="AS51" s="1254"/>
      <c r="AT51" s="1254"/>
      <c r="AU51" s="1254"/>
      <c r="AV51" s="1254"/>
      <c r="AW51" s="1254"/>
      <c r="AX51" s="1254"/>
      <c r="AY51" s="1254"/>
      <c r="AZ51" s="1254"/>
      <c r="BA51" s="1254"/>
      <c r="BB51" s="1254" t="s">
        <v>596</v>
      </c>
      <c r="BC51" s="1254"/>
      <c r="BD51" s="1254"/>
      <c r="BE51" s="1254"/>
      <c r="BF51" s="1254"/>
      <c r="BG51" s="1254"/>
      <c r="BH51" s="1254"/>
      <c r="BI51" s="1254"/>
      <c r="BJ51" s="1254"/>
      <c r="BK51" s="1254"/>
      <c r="BL51" s="1254"/>
      <c r="BM51" s="1254"/>
      <c r="BN51" s="1254"/>
      <c r="BO51" s="1254"/>
      <c r="BP51" s="1255">
        <v>3.1</v>
      </c>
      <c r="BQ51" s="1255"/>
      <c r="BR51" s="1255"/>
      <c r="BS51" s="1255"/>
      <c r="BT51" s="1255"/>
      <c r="BU51" s="1255"/>
      <c r="BV51" s="1255"/>
      <c r="BW51" s="1255"/>
      <c r="BX51" s="1255">
        <v>0.1</v>
      </c>
      <c r="BY51" s="1255"/>
      <c r="BZ51" s="1255"/>
      <c r="CA51" s="1255"/>
      <c r="CB51" s="1255"/>
      <c r="CC51" s="1255"/>
      <c r="CD51" s="1255"/>
      <c r="CE51" s="1255"/>
      <c r="CF51" s="1255">
        <v>13.6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597</v>
      </c>
      <c r="BC53" s="1254"/>
      <c r="BD53" s="1254"/>
      <c r="BE53" s="1254"/>
      <c r="BF53" s="1254"/>
      <c r="BG53" s="1254"/>
      <c r="BH53" s="1254"/>
      <c r="BI53" s="1254"/>
      <c r="BJ53" s="1254"/>
      <c r="BK53" s="1254"/>
      <c r="BL53" s="1254"/>
      <c r="BM53" s="1254"/>
      <c r="BN53" s="1254"/>
      <c r="BO53" s="1254"/>
      <c r="BP53" s="1255">
        <v>57.7</v>
      </c>
      <c r="BQ53" s="1255"/>
      <c r="BR53" s="1255"/>
      <c r="BS53" s="1255"/>
      <c r="BT53" s="1255"/>
      <c r="BU53" s="1255"/>
      <c r="BV53" s="1255"/>
      <c r="BW53" s="1255"/>
      <c r="BX53" s="1255">
        <v>59</v>
      </c>
      <c r="BY53" s="1255"/>
      <c r="BZ53" s="1255"/>
      <c r="CA53" s="1255"/>
      <c r="CB53" s="1255"/>
      <c r="CC53" s="1255"/>
      <c r="CD53" s="1255"/>
      <c r="CE53" s="1255"/>
      <c r="CF53" s="1255">
        <v>59.3</v>
      </c>
      <c r="CG53" s="1255"/>
      <c r="CH53" s="1255"/>
      <c r="CI53" s="1255"/>
      <c r="CJ53" s="1255"/>
      <c r="CK53" s="1255"/>
      <c r="CL53" s="1255"/>
      <c r="CM53" s="1255"/>
      <c r="CN53" s="1255">
        <v>63</v>
      </c>
      <c r="CO53" s="1255"/>
      <c r="CP53" s="1255"/>
      <c r="CQ53" s="1255"/>
      <c r="CR53" s="1255"/>
      <c r="CS53" s="1255"/>
      <c r="CT53" s="1255"/>
      <c r="CU53" s="1255"/>
      <c r="CV53" s="1255">
        <v>64</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598</v>
      </c>
      <c r="AO55" s="1250"/>
      <c r="AP55" s="1250"/>
      <c r="AQ55" s="1250"/>
      <c r="AR55" s="1250"/>
      <c r="AS55" s="1250"/>
      <c r="AT55" s="1250"/>
      <c r="AU55" s="1250"/>
      <c r="AV55" s="1250"/>
      <c r="AW55" s="1250"/>
      <c r="AX55" s="1250"/>
      <c r="AY55" s="1250"/>
      <c r="AZ55" s="1250"/>
      <c r="BA55" s="1250"/>
      <c r="BB55" s="1254" t="s">
        <v>596</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597</v>
      </c>
      <c r="BC57" s="1254"/>
      <c r="BD57" s="1254"/>
      <c r="BE57" s="1254"/>
      <c r="BF57" s="1254"/>
      <c r="BG57" s="1254"/>
      <c r="BH57" s="1254"/>
      <c r="BI57" s="1254"/>
      <c r="BJ57" s="1254"/>
      <c r="BK57" s="1254"/>
      <c r="BL57" s="1254"/>
      <c r="BM57" s="1254"/>
      <c r="BN57" s="1254"/>
      <c r="BO57" s="1254"/>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599</v>
      </c>
    </row>
    <row r="64" spans="1:109" ht="13.2" x14ac:dyDescent="0.2">
      <c r="B64" s="1225"/>
      <c r="G64" s="1232"/>
      <c r="I64" s="1265"/>
      <c r="J64" s="1265"/>
      <c r="K64" s="1265"/>
      <c r="L64" s="1265"/>
      <c r="M64" s="1265"/>
      <c r="N64" s="1266"/>
      <c r="AM64" s="1232"/>
      <c r="AN64" s="1232" t="s">
        <v>592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594</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595</v>
      </c>
      <c r="AO73" s="1254"/>
      <c r="AP73" s="1254"/>
      <c r="AQ73" s="1254"/>
      <c r="AR73" s="1254"/>
      <c r="AS73" s="1254"/>
      <c r="AT73" s="1254"/>
      <c r="AU73" s="1254"/>
      <c r="AV73" s="1254"/>
      <c r="AW73" s="1254"/>
      <c r="AX73" s="1254"/>
      <c r="AY73" s="1254"/>
      <c r="AZ73" s="1254"/>
      <c r="BA73" s="1254"/>
      <c r="BB73" s="1254" t="s">
        <v>596</v>
      </c>
      <c r="BC73" s="1254"/>
      <c r="BD73" s="1254"/>
      <c r="BE73" s="1254"/>
      <c r="BF73" s="1254"/>
      <c r="BG73" s="1254"/>
      <c r="BH73" s="1254"/>
      <c r="BI73" s="1254"/>
      <c r="BJ73" s="1254"/>
      <c r="BK73" s="1254"/>
      <c r="BL73" s="1254"/>
      <c r="BM73" s="1254"/>
      <c r="BN73" s="1254"/>
      <c r="BO73" s="1254"/>
      <c r="BP73" s="1255">
        <v>3.1</v>
      </c>
      <c r="BQ73" s="1255"/>
      <c r="BR73" s="1255"/>
      <c r="BS73" s="1255"/>
      <c r="BT73" s="1255"/>
      <c r="BU73" s="1255"/>
      <c r="BV73" s="1255"/>
      <c r="BW73" s="1255"/>
      <c r="BX73" s="1255">
        <v>0.1</v>
      </c>
      <c r="BY73" s="1255"/>
      <c r="BZ73" s="1255"/>
      <c r="CA73" s="1255"/>
      <c r="CB73" s="1255"/>
      <c r="CC73" s="1255"/>
      <c r="CD73" s="1255"/>
      <c r="CE73" s="1255"/>
      <c r="CF73" s="1255">
        <v>13.6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601</v>
      </c>
      <c r="BC75" s="1254"/>
      <c r="BD75" s="1254"/>
      <c r="BE75" s="1254"/>
      <c r="BF75" s="1254"/>
      <c r="BG75" s="1254"/>
      <c r="BH75" s="1254"/>
      <c r="BI75" s="1254"/>
      <c r="BJ75" s="1254"/>
      <c r="BK75" s="1254"/>
      <c r="BL75" s="1254"/>
      <c r="BM75" s="1254"/>
      <c r="BN75" s="1254"/>
      <c r="BO75" s="1254"/>
      <c r="BP75" s="1255">
        <v>6.8</v>
      </c>
      <c r="BQ75" s="1255"/>
      <c r="BR75" s="1255"/>
      <c r="BS75" s="1255"/>
      <c r="BT75" s="1255"/>
      <c r="BU75" s="1255"/>
      <c r="BV75" s="1255"/>
      <c r="BW75" s="1255"/>
      <c r="BX75" s="1255">
        <v>6.2</v>
      </c>
      <c r="BY75" s="1255"/>
      <c r="BZ75" s="1255"/>
      <c r="CA75" s="1255"/>
      <c r="CB75" s="1255"/>
      <c r="CC75" s="1255"/>
      <c r="CD75" s="1255"/>
      <c r="CE75" s="1255"/>
      <c r="CF75" s="1255">
        <v>5.6</v>
      </c>
      <c r="CG75" s="1255"/>
      <c r="CH75" s="1255"/>
      <c r="CI75" s="1255"/>
      <c r="CJ75" s="1255"/>
      <c r="CK75" s="1255"/>
      <c r="CL75" s="1255"/>
      <c r="CM75" s="1255"/>
      <c r="CN75" s="1255">
        <v>5.0999999999999996</v>
      </c>
      <c r="CO75" s="1255"/>
      <c r="CP75" s="1255"/>
      <c r="CQ75" s="1255"/>
      <c r="CR75" s="1255"/>
      <c r="CS75" s="1255"/>
      <c r="CT75" s="1255"/>
      <c r="CU75" s="1255"/>
      <c r="CV75" s="1255">
        <v>4.8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598</v>
      </c>
      <c r="AO77" s="1250"/>
      <c r="AP77" s="1250"/>
      <c r="AQ77" s="1250"/>
      <c r="AR77" s="1250"/>
      <c r="AS77" s="1250"/>
      <c r="AT77" s="1250"/>
      <c r="AU77" s="1250"/>
      <c r="AV77" s="1250"/>
      <c r="AW77" s="1250"/>
      <c r="AX77" s="1250"/>
      <c r="AY77" s="1250"/>
      <c r="AZ77" s="1250"/>
      <c r="BA77" s="1250"/>
      <c r="BB77" s="1254" t="s">
        <v>596</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601</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5nYqNosX8uwG0gefkdd25JgNbdHhfsp9tFxxSIXSi6rnvFcqzFNKJUkqiM2OsKiKRoBnJBkXxpqL0PDfS4mXdQ==" saltValue="57aJ5auD3bchSabYPpEu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0642-F369-48E3-B4E1-9B341FA717C2}">
  <sheetPr>
    <pageSetUpPr fitToPage="1"/>
  </sheetPr>
  <dimension ref="A1:DR125"/>
  <sheetViews>
    <sheetView showGridLines="0" topLeftCell="C93" zoomScaleNormal="100" zoomScaleSheetLayoutView="70"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7lV4WGh+/XtAYMQJV706gZ+cPHGkVeQIzyROLstj1caahqKpmzTpe8Hx3MxnGr3j7H51Cd+G6ZNYngncdwn5uQ==" saltValue="fsL8Y0dvPdRwQomIE5zK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A30D-7EAC-442B-AB4A-38FA6F05B94A}">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z2UuuSqRgrdHVocmlq8Fim6qA8q8s48Rp96ZuLVU4F27mIIfz+3sshBzp9FkHPxesTQvsMqZ+vZV1jypwBkW4A==" saltValue="xOg15qSLB9chqBD9a5AJ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559</v>
      </c>
      <c r="G2" s="151"/>
      <c r="H2" s="152"/>
    </row>
    <row r="3" spans="1:8" x14ac:dyDescent="0.2">
      <c r="A3" s="148" t="s">
        <v>552</v>
      </c>
      <c r="B3" s="153"/>
      <c r="C3" s="154"/>
      <c r="D3" s="155">
        <v>168784</v>
      </c>
      <c r="E3" s="156"/>
      <c r="F3" s="157">
        <v>167497</v>
      </c>
      <c r="G3" s="158"/>
      <c r="H3" s="159"/>
    </row>
    <row r="4" spans="1:8" x14ac:dyDescent="0.2">
      <c r="A4" s="160"/>
      <c r="B4" s="161"/>
      <c r="C4" s="162"/>
      <c r="D4" s="163">
        <v>18230</v>
      </c>
      <c r="E4" s="164"/>
      <c r="F4" s="165">
        <v>82571</v>
      </c>
      <c r="G4" s="166"/>
      <c r="H4" s="167"/>
    </row>
    <row r="5" spans="1:8" x14ac:dyDescent="0.2">
      <c r="A5" s="148" t="s">
        <v>554</v>
      </c>
      <c r="B5" s="153"/>
      <c r="C5" s="154"/>
      <c r="D5" s="155">
        <v>222654</v>
      </c>
      <c r="E5" s="156"/>
      <c r="F5" s="157">
        <v>190274</v>
      </c>
      <c r="G5" s="158"/>
      <c r="H5" s="159"/>
    </row>
    <row r="6" spans="1:8" x14ac:dyDescent="0.2">
      <c r="A6" s="160"/>
      <c r="B6" s="161"/>
      <c r="C6" s="162"/>
      <c r="D6" s="163">
        <v>32554</v>
      </c>
      <c r="E6" s="164"/>
      <c r="F6" s="165">
        <v>88584</v>
      </c>
      <c r="G6" s="166"/>
      <c r="H6" s="167"/>
    </row>
    <row r="7" spans="1:8" x14ac:dyDescent="0.2">
      <c r="A7" s="148" t="s">
        <v>555</v>
      </c>
      <c r="B7" s="153"/>
      <c r="C7" s="154"/>
      <c r="D7" s="155">
        <v>268409</v>
      </c>
      <c r="E7" s="156"/>
      <c r="F7" s="157">
        <v>200194</v>
      </c>
      <c r="G7" s="158"/>
      <c r="H7" s="159"/>
    </row>
    <row r="8" spans="1:8" x14ac:dyDescent="0.2">
      <c r="A8" s="160"/>
      <c r="B8" s="161"/>
      <c r="C8" s="162"/>
      <c r="D8" s="163">
        <v>36633</v>
      </c>
      <c r="E8" s="164"/>
      <c r="F8" s="165">
        <v>106422</v>
      </c>
      <c r="G8" s="166"/>
      <c r="H8" s="167"/>
    </row>
    <row r="9" spans="1:8" x14ac:dyDescent="0.2">
      <c r="A9" s="148" t="s">
        <v>556</v>
      </c>
      <c r="B9" s="153"/>
      <c r="C9" s="154"/>
      <c r="D9" s="155">
        <v>185573</v>
      </c>
      <c r="E9" s="156"/>
      <c r="F9" s="157">
        <v>196914</v>
      </c>
      <c r="G9" s="158"/>
      <c r="H9" s="159"/>
    </row>
    <row r="10" spans="1:8" x14ac:dyDescent="0.2">
      <c r="A10" s="160"/>
      <c r="B10" s="161"/>
      <c r="C10" s="162"/>
      <c r="D10" s="163">
        <v>20849</v>
      </c>
      <c r="E10" s="164"/>
      <c r="F10" s="165">
        <v>98966</v>
      </c>
      <c r="G10" s="166"/>
      <c r="H10" s="167"/>
    </row>
    <row r="11" spans="1:8" x14ac:dyDescent="0.2">
      <c r="A11" s="148" t="s">
        <v>557</v>
      </c>
      <c r="B11" s="153"/>
      <c r="C11" s="154"/>
      <c r="D11" s="155">
        <v>205090</v>
      </c>
      <c r="E11" s="156"/>
      <c r="F11" s="157">
        <v>204757</v>
      </c>
      <c r="G11" s="158"/>
      <c r="H11" s="159"/>
    </row>
    <row r="12" spans="1:8" x14ac:dyDescent="0.2">
      <c r="A12" s="160"/>
      <c r="B12" s="161"/>
      <c r="C12" s="168"/>
      <c r="D12" s="163">
        <v>19189</v>
      </c>
      <c r="E12" s="164"/>
      <c r="F12" s="165">
        <v>106071</v>
      </c>
      <c r="G12" s="166"/>
      <c r="H12" s="167"/>
    </row>
    <row r="13" spans="1:8" x14ac:dyDescent="0.2">
      <c r="A13" s="148"/>
      <c r="B13" s="153"/>
      <c r="C13" s="169"/>
      <c r="D13" s="170">
        <v>210102</v>
      </c>
      <c r="E13" s="171"/>
      <c r="F13" s="172">
        <v>191927</v>
      </c>
      <c r="G13" s="173"/>
      <c r="H13" s="159"/>
    </row>
    <row r="14" spans="1:8" x14ac:dyDescent="0.2">
      <c r="A14" s="160"/>
      <c r="B14" s="161"/>
      <c r="C14" s="162"/>
      <c r="D14" s="163">
        <v>25491</v>
      </c>
      <c r="E14" s="164"/>
      <c r="F14" s="165">
        <v>96523</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5.0999999999999996</v>
      </c>
      <c r="C19" s="174">
        <f>ROUND(VALUE(SUBSTITUTE(実質収支比率等に係る経年分析!G$48,"▲","-")),2)</f>
        <v>7.95</v>
      </c>
      <c r="D19" s="174">
        <f>ROUND(VALUE(SUBSTITUTE(実質収支比率等に係る経年分析!H$48,"▲","-")),2)</f>
        <v>16.71</v>
      </c>
      <c r="E19" s="174">
        <f>ROUND(VALUE(SUBSTITUTE(実質収支比率等に係る経年分析!I$48,"▲","-")),2)</f>
        <v>10.56</v>
      </c>
      <c r="F19" s="174">
        <f>ROUND(VALUE(SUBSTITUTE(実質収支比率等に係る経年分析!J$48,"▲","-")),2)</f>
        <v>8.56</v>
      </c>
    </row>
    <row r="20" spans="1:11" x14ac:dyDescent="0.2">
      <c r="A20" s="174" t="s">
        <v>59</v>
      </c>
      <c r="B20" s="174">
        <f>ROUND(VALUE(SUBSTITUTE(実質収支比率等に係る経年分析!F$47,"▲","-")),2)</f>
        <v>46.95</v>
      </c>
      <c r="C20" s="174">
        <f>ROUND(VALUE(SUBSTITUTE(実質収支比率等に係る経年分析!G$47,"▲","-")),2)</f>
        <v>47.96</v>
      </c>
      <c r="D20" s="174">
        <f>ROUND(VALUE(SUBSTITUTE(実質収支比率等に係る経年分析!H$47,"▲","-")),2)</f>
        <v>42.57</v>
      </c>
      <c r="E20" s="174">
        <f>ROUND(VALUE(SUBSTITUTE(実質収支比率等に係る経年分析!I$47,"▲","-")),2)</f>
        <v>62.72</v>
      </c>
      <c r="F20" s="174">
        <f>ROUND(VALUE(SUBSTITUTE(実質収支比率等に係る経年分析!J$47,"▲","-")),2)</f>
        <v>68.7</v>
      </c>
    </row>
    <row r="21" spans="1:11" x14ac:dyDescent="0.2">
      <c r="A21" s="174" t="s">
        <v>60</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5.43</v>
      </c>
      <c r="E21" s="174">
        <f>IF(ISNUMBER(VALUE(SUBSTITUTE(実質収支比率等に係る経年分析!I$49,"▲","-"))),ROUND(VALUE(SUBSTITUTE(実質収支比率等に係る経年分析!I$49,"▲","-")),2),NA())</f>
        <v>18.07</v>
      </c>
      <c r="F21" s="174">
        <f>IF(ISNUMBER(VALUE(SUBSTITUTE(実質収支比率等に係る経年分析!J$49,"▲","-"))),ROUND(VALUE(SUBSTITUTE(実質収支比率等に係る経年分析!J$49,"▲","-")),2),NA())</f>
        <v>2.35</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5.0999999999999996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709</v>
      </c>
      <c r="E42" s="176"/>
      <c r="F42" s="176"/>
      <c r="G42" s="176">
        <f>'実質公債費比率（分子）の構造'!L$52</f>
        <v>632</v>
      </c>
      <c r="H42" s="176"/>
      <c r="I42" s="176"/>
      <c r="J42" s="176">
        <f>'実質公債費比率（分子）の構造'!M$52</f>
        <v>641</v>
      </c>
      <c r="K42" s="176"/>
      <c r="L42" s="176"/>
      <c r="M42" s="176">
        <f>'実質公債費比率（分子）の構造'!N$52</f>
        <v>632</v>
      </c>
      <c r="N42" s="176"/>
      <c r="O42" s="176"/>
      <c r="P42" s="176">
        <f>'実質公債費比率（分子）の構造'!O$52</f>
        <v>623</v>
      </c>
    </row>
    <row r="43" spans="1:16" x14ac:dyDescent="0.2">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71</v>
      </c>
      <c r="B46" s="176">
        <f>'実質公債費比率（分子）の構造'!K$48</f>
        <v>129</v>
      </c>
      <c r="C46" s="176"/>
      <c r="D46" s="176"/>
      <c r="E46" s="176">
        <f>'実質公債費比率（分子）の構造'!L$48</f>
        <v>131</v>
      </c>
      <c r="F46" s="176"/>
      <c r="G46" s="176"/>
      <c r="H46" s="176">
        <f>'実質公債費比率（分子）の構造'!M$48</f>
        <v>133</v>
      </c>
      <c r="I46" s="176"/>
      <c r="J46" s="176"/>
      <c r="K46" s="176">
        <f>'実質公債費比率（分子）の構造'!N$48</f>
        <v>135</v>
      </c>
      <c r="L46" s="176"/>
      <c r="M46" s="176"/>
      <c r="N46" s="176">
        <f>'実質公債費比率（分子）の構造'!O$48</f>
        <v>130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775</v>
      </c>
      <c r="C49" s="176"/>
      <c r="D49" s="176"/>
      <c r="E49" s="176">
        <f>'実質公債費比率（分子）の構造'!L$45</f>
        <v>695</v>
      </c>
      <c r="F49" s="176"/>
      <c r="G49" s="176"/>
      <c r="H49" s="176">
        <f>'実質公債費比率（分子）の構造'!M$45</f>
        <v>658</v>
      </c>
      <c r="I49" s="176"/>
      <c r="J49" s="176"/>
      <c r="K49" s="176">
        <f>'実質公債費比率（分子）の構造'!N$45</f>
        <v>674</v>
      </c>
      <c r="L49" s="176"/>
      <c r="M49" s="176"/>
      <c r="N49" s="176">
        <f>'実質公債費比率（分子）の構造'!O$45</f>
        <v>674</v>
      </c>
      <c r="O49" s="176"/>
      <c r="P49" s="176"/>
    </row>
    <row r="50" spans="1:16" x14ac:dyDescent="0.2">
      <c r="A50" s="176" t="s">
        <v>75</v>
      </c>
      <c r="B50" s="176" t="e">
        <f>NA()</f>
        <v>#N/A</v>
      </c>
      <c r="C50" s="176">
        <f>IF(ISNUMBER('実質公債費比率（分子）の構造'!K$53),'実質公債費比率（分子）の構造'!K$53,NA())</f>
        <v>195</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177</v>
      </c>
      <c r="M50" s="176" t="e">
        <f>NA()</f>
        <v>#N/A</v>
      </c>
      <c r="N50" s="176" t="e">
        <f>NA()</f>
        <v>#N/A</v>
      </c>
      <c r="O50" s="176">
        <f>IF(ISNUMBER('実質公債費比率（分子）の構造'!O$53),'実質公債費比率（分子）の構造'!O$53,NA())</f>
        <v>181</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5397</v>
      </c>
      <c r="E56" s="175"/>
      <c r="F56" s="175"/>
      <c r="G56" s="175">
        <f>'将来負担比率（分子）の構造'!J$52</f>
        <v>5256</v>
      </c>
      <c r="H56" s="175"/>
      <c r="I56" s="175"/>
      <c r="J56" s="175">
        <f>'将来負担比率（分子）の構造'!K$52</f>
        <v>4868</v>
      </c>
      <c r="K56" s="175"/>
      <c r="L56" s="175"/>
      <c r="M56" s="175">
        <f>'将来負担比率（分子）の構造'!L$52</f>
        <v>4697</v>
      </c>
      <c r="N56" s="175"/>
      <c r="O56" s="175"/>
      <c r="P56" s="175">
        <f>'将来負担比率（分子）の構造'!M$52</f>
        <v>4879</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2760</v>
      </c>
      <c r="E58" s="175"/>
      <c r="F58" s="175"/>
      <c r="G58" s="175">
        <f>'将来負担比率（分子）の構造'!J$50</f>
        <v>2753</v>
      </c>
      <c r="H58" s="175"/>
      <c r="I58" s="175"/>
      <c r="J58" s="175">
        <f>'将来負担比率（分子）の構造'!K$50</f>
        <v>2662</v>
      </c>
      <c r="K58" s="175"/>
      <c r="L58" s="175"/>
      <c r="M58" s="175">
        <f>'将来負担比率（分子）の構造'!L$50</f>
        <v>3480</v>
      </c>
      <c r="N58" s="175"/>
      <c r="O58" s="175"/>
      <c r="P58" s="175">
        <f>'将来負担比率（分子）の構造'!M$50</f>
        <v>3809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44</v>
      </c>
      <c r="C61" s="175"/>
      <c r="D61" s="175"/>
      <c r="E61" s="175">
        <f>'将来負担比率（分子）の構造'!J$46</f>
        <v>37</v>
      </c>
      <c r="F61" s="175"/>
      <c r="G61" s="175"/>
      <c r="H61" s="175">
        <f>'将来負担比率（分子）の構造'!K$46</f>
        <v>5</v>
      </c>
      <c r="I61" s="175"/>
      <c r="J61" s="175"/>
      <c r="K61" s="175">
        <f>'将来負担比率（分子）の構造'!L$46</f>
        <v>3</v>
      </c>
      <c r="L61" s="175"/>
      <c r="M61" s="175"/>
      <c r="N61" s="175">
        <f>'将来負担比率（分子）の構造'!M$46</f>
        <v>1</v>
      </c>
      <c r="O61" s="175"/>
      <c r="P61" s="175"/>
    </row>
    <row r="62" spans="1:16" x14ac:dyDescent="0.2">
      <c r="A62" s="175" t="s">
        <v>37</v>
      </c>
      <c r="B62" s="175">
        <f>'将来負担比率（分子）の構造'!I$45</f>
        <v>707</v>
      </c>
      <c r="C62" s="175"/>
      <c r="D62" s="175"/>
      <c r="E62" s="175">
        <f>'将来負担比率（分子）の構造'!J$45</f>
        <v>579</v>
      </c>
      <c r="F62" s="175"/>
      <c r="G62" s="175"/>
      <c r="H62" s="175">
        <f>'将来負担比率（分子）の構造'!K$45</f>
        <v>551</v>
      </c>
      <c r="I62" s="175"/>
      <c r="J62" s="175"/>
      <c r="K62" s="175">
        <f>'将来負担比率（分子）の構造'!L$45</f>
        <v>347</v>
      </c>
      <c r="L62" s="175"/>
      <c r="M62" s="175"/>
      <c r="N62" s="175">
        <f>'将来負担比率（分子）の構造'!M$45</f>
        <v>279</v>
      </c>
      <c r="O62" s="175"/>
      <c r="P62" s="175"/>
    </row>
    <row r="63" spans="1:16" x14ac:dyDescent="0.2">
      <c r="A63" s="175" t="s">
        <v>36</v>
      </c>
      <c r="B63" s="175">
        <f>'将来負担比率（分子）の構造'!I$44</f>
        <v>90</v>
      </c>
      <c r="C63" s="175"/>
      <c r="D63" s="175"/>
      <c r="E63" s="175">
        <f>'将来負担比率（分子）の構造'!J$44</f>
        <v>82</v>
      </c>
      <c r="F63" s="175"/>
      <c r="G63" s="175"/>
      <c r="H63" s="175">
        <f>'将来負担比率（分子）の構造'!K$44</f>
        <v>74</v>
      </c>
      <c r="I63" s="175"/>
      <c r="J63" s="175"/>
      <c r="K63" s="175">
        <f>'将来負担比率（分子）の構造'!L$44</f>
        <v>83</v>
      </c>
      <c r="L63" s="175"/>
      <c r="M63" s="175"/>
      <c r="N63" s="175">
        <f>'将来負担比率（分子）の構造'!M$44</f>
        <v>74</v>
      </c>
      <c r="O63" s="175"/>
      <c r="P63" s="175"/>
    </row>
    <row r="64" spans="1:16" x14ac:dyDescent="0.2">
      <c r="A64" s="175" t="s">
        <v>35</v>
      </c>
      <c r="B64" s="175">
        <f>'将来負担比率（分子）の構造'!I$43</f>
        <v>1108</v>
      </c>
      <c r="C64" s="175"/>
      <c r="D64" s="175"/>
      <c r="E64" s="175">
        <f>'将来負担比率（分子）の構造'!J$43</f>
        <v>1053</v>
      </c>
      <c r="F64" s="175"/>
      <c r="G64" s="175"/>
      <c r="H64" s="175">
        <f>'将来負担比率（分子）の構造'!K$43</f>
        <v>1005</v>
      </c>
      <c r="I64" s="175"/>
      <c r="J64" s="175"/>
      <c r="K64" s="175">
        <f>'将来負担比率（分子）の構造'!L$43</f>
        <v>858</v>
      </c>
      <c r="L64" s="175"/>
      <c r="M64" s="175"/>
      <c r="N64" s="175">
        <f>'将来負担比率（分子）の構造'!M$43</f>
        <v>792</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6310</v>
      </c>
      <c r="C66" s="175"/>
      <c r="D66" s="175"/>
      <c r="E66" s="175">
        <f>'将来負担比率（分子）の構造'!J$41</f>
        <v>6264</v>
      </c>
      <c r="F66" s="175"/>
      <c r="G66" s="175"/>
      <c r="H66" s="175">
        <f>'将来負担比率（分子）の構造'!K$41</f>
        <v>6346</v>
      </c>
      <c r="I66" s="175"/>
      <c r="J66" s="175"/>
      <c r="K66" s="175">
        <f>'将来負担比率（分子）の構造'!L$41</f>
        <v>6231</v>
      </c>
      <c r="L66" s="175"/>
      <c r="M66" s="175"/>
      <c r="N66" s="175">
        <f>'将来負担比率（分子）の構造'!M$41</f>
        <v>6047</v>
      </c>
      <c r="O66" s="175"/>
      <c r="P66" s="175"/>
    </row>
    <row r="67" spans="1:16" x14ac:dyDescent="0.2">
      <c r="A67" s="175" t="s">
        <v>79</v>
      </c>
      <c r="B67" s="175" t="e">
        <f>NA()</f>
        <v>#N/A</v>
      </c>
      <c r="C67" s="175">
        <f>IF(ISNUMBER('将来負担比率（分子）の構造'!I$53), IF('将来負担比率（分子）の構造'!I$53 &lt; 0, 0, '将来負担比率（分子）の構造'!I$53), NA())</f>
        <v>100</v>
      </c>
      <c r="D67" s="175" t="e">
        <f>NA()</f>
        <v>#N/A</v>
      </c>
      <c r="E67" s="175" t="e">
        <f>NA()</f>
        <v>#N/A</v>
      </c>
      <c r="F67" s="175">
        <f>IF(ISNUMBER('将来負担比率（分子）の構造'!J$53), IF('将来負担比率（分子）の構造'!J$53 &lt; 0, 0, '将来負担比率（分子）の構造'!J$53), NA())</f>
        <v>5</v>
      </c>
      <c r="G67" s="175" t="e">
        <f>NA()</f>
        <v>#N/A</v>
      </c>
      <c r="H67" s="175" t="e">
        <f>NA()</f>
        <v>#N/A</v>
      </c>
      <c r="I67" s="175">
        <f>IF(ISNUMBER('将来負担比率（分子）の構造'!K$53), IF('将来負担比率（分子）の構造'!K$53 &lt; 0, 0, '将来負担比率（分子）の構造'!K$53), NA())</f>
        <v>450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1678</v>
      </c>
      <c r="C72" s="179">
        <f>基金残高に係る経年分析!G55</f>
        <v>2655</v>
      </c>
      <c r="D72" s="179">
        <f>基金残高に係る経年分析!H55</f>
        <v>2844</v>
      </c>
    </row>
    <row r="73" spans="1:16" x14ac:dyDescent="0.2">
      <c r="A73" s="178" t="s">
        <v>82</v>
      </c>
      <c r="B73" s="179">
        <f>基金残高に係る経年分析!F56</f>
        <v>60</v>
      </c>
      <c r="C73" s="179">
        <f>基金残高に係る経年分析!G56</f>
        <v>60</v>
      </c>
      <c r="D73" s="179">
        <f>基金残高に係る経年分析!H56</f>
        <v>60</v>
      </c>
    </row>
    <row r="74" spans="1:16" x14ac:dyDescent="0.2">
      <c r="A74" s="178" t="s">
        <v>83</v>
      </c>
      <c r="B74" s="179">
        <f>基金残高に係る経年分析!F57</f>
        <v>1822</v>
      </c>
      <c r="C74" s="179">
        <f>基金残高に係る経年分析!G57</f>
        <v>1831</v>
      </c>
      <c r="D74" s="179">
        <f>基金残高に係る経年分析!H57</f>
        <v>2095</v>
      </c>
    </row>
  </sheetData>
  <sheetProtection algorithmName="SHA-512" hashValue="p2PuD+oJU5A3Bk3sdAaS/JX68jXgj/QbKdyYnSn0xp+QSYOBFjez5/KiG/7G2ECzomUJsUTcRYBH31xdCYVCuQ==" saltValue="2V4N1BwzzNLzI7HwEYU6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2024-03-14T05:10:14Z</dcterms:created>
  <dcterms:modified xsi:type="dcterms:W3CDTF">2024-09-12T00:34:49Z</dcterms:modified>
  <cp:category/>
</cp:coreProperties>
</file>