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morinaga\Desktop\【1015(金)〆】 【作業依頼】R1年度財政状況資料集の作成について（公会計分）\"/>
    </mc:Choice>
  </mc:AlternateContent>
  <xr:revisionPtr revIDLastSave="0" documentId="13_ncr:1_{2B74F37C-F6AE-4A4D-BF99-08F75BEEB3E3}" xr6:coauthVersionLast="36" xr6:coauthVersionMax="36" xr10:uidLastSave="{00000000-0000-0000-0000-000000000000}"/>
  <bookViews>
    <workbookView xWindow="0" yWindow="0" windowWidth="23040" windowHeight="8964" tabRatio="86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<sst xmlns="http://schemas.openxmlformats.org/spreadsheetml/2006/main" count="1152" uniqueCount="612">
  <si>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</si>
  <si>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</si>
  <si>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</si>
  <si>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</si>
  <si>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</si>
  <si>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</si>
  <si>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</si>
  <si>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</si>
  <si>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</si>
  <si>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</si>
  <si>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</si>
  <si>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</si>
  <si>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</si>
  <si>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</si>
  <si>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</si>
  <si>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</si>
  <si>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</si>
  <si>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</si>
  <si>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</si>
  <si>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</si>
  <si>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</si>
  <si>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</si>
  <si>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</si>
  <si>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</si>
  <si>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</si>
  <si>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</si>
  <si>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</si>
  <si>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</si>
  <si>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</si>
  <si>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</si>
  <si>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</si>
  <si>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</si>
  <si>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</si>
  <si>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</si>
  <si>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</si>
  <si>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</si>
  <si>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</si>
  <si>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</si>
  <si>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</si>
  <si>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</si>
  <si>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</si>
  <si>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</si>
  <si>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</si>
  <si>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</si>
  <si>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</si>
  <si>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</si>
  <si>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</si>
  <si>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</si>
  <si>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</si>
  <si>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</si>
  <si>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</si>
  <si>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</si>
  <si>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</si>
  <si>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</si>
  <si>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</si>
  <si>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</si>
  <si>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</si>
  <si>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</si>
  <si>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</si>
  <si>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</si>
  <si>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</si>
  <si>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</si>
  <si>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</si>
  <si>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</si>
  <si>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</si>
  <si>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</si>
  <si>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</si>
  <si>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</si>
  <si>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</si>
  <si>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</si>
  <si>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</si>
  <si>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</si>
  <si>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</si>
  <si>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</si>
  <si>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</si>
  <si>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</si>
  <si>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</si>
  <si>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</si>
  <si>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</si>
  <si>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</si>
  <si>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</si>
  <si>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</si>
  <si>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</si>
  <si>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</si>
  <si>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</si>
  <si>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</si>
  <si>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</si>
  <si>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</si>
  <si>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</si>
  <si>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</si>
  <si>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</si>
  <si>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</si>
  <si>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</si>
  <si>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</si>
  <si>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</si>
  <si>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</si>
  <si>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</si>
  <si>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</si>
  <si>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</si>
  <si>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</si>
  <si>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</si>
  <si>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</si>
  <si>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</si>
  <si>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</si>
  <si>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</si>
  <si>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</si>
  <si>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</si>
  <si>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</si>
  <si>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</si>
  <si>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</si>
  <si>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</si>
  <si>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</si>
  <si>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</si>
  <si>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</si>
  <si>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</si>
  <si>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</si>
  <si>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</si>
  <si>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</si>
  <si>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</si>
  <si>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</si>
  <si>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</si>
  <si>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</si>
  <si>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</si>
  <si>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</si>
  <si>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</si>
  <si>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</si>
  <si>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</si>
  <si>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</si>
  <si>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</si>
  <si>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</si>
  <si>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</si>
  <si>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</si>
  <si>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</si>
  <si>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</si>
  <si>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</si>
  <si>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</si>
  <si>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</si>
  <si>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</si>
  <si>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</si>
  <si>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</si>
  <si>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</si>
  <si>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</si>
  <si>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</si>
  <si>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</si>
  <si>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</si>
  <si>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</si>
  <si>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</si>
  <si>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</si>
  <si>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</si>
  <si>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</si>
  <si>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</si>
  <si>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</si>
  <si>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</si>
  <si>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</si>
  <si>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</si>
  <si>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</si>
  <si>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</si>
  <si>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</si>
  <si>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</si>
  <si>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</si>
  <si>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</si>
  <si>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</si>
  <si>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</si>
  <si>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</si>
  <si>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</si>
  <si>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</si>
  <si>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</si>
  <si>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</si>
  <si>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</si>
  <si>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</si>
  <si>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</si>
  <si>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</si>
  <si>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</si>
  <si>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</si>
  <si>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</si>
  <si>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</si>
  <si>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</si>
  <si>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</si>
  <si>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</si>
  <si>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</si>
  <si>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</si>
  <si>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</si>
  <si>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</si>
  <si>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</si>
  <si>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</si>
  <si>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</si>
  <si>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</si>
  <si>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</si>
  <si>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</si>
  <si>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</si>
  <si>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</si>
  <si>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</si>
  <si>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</si>
  <si>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</si>
  <si>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</si>
  <si>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</si>
  <si>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</si>
  <si>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</si>
  <si>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</si>
  <si>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</si>
  <si>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</si>
  <si>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</si>
  <si>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</si>
  <si>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</si>
  <si>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</si>
  <si>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</si>
  <si>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</si>
  <si>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</si>
  <si>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</si>
  <si>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</si>
  <si>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</si>
  <si>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</si>
  <si>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沖縄県久米島町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</si>
  <si>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</si>
  <si>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</si>
  <si>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</si>
  <si>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</si>
  <si>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</si>
  <si>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</si>
  <si>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</si>
  <si>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</si>
  <si>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</si>
  <si>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</si>
  <si>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</si>
  <si>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</si>
  <si>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</si>
  <si>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</si>
  <si>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</si>
  <si>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</si>
  <si>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</si>
  <si>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</si>
  <si>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</si>
  <si>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</si>
  <si>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</si>
  <si>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</si>
  <si>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</si>
  <si>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</si>
  <si>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</si>
  <si>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</si>
  <si>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</si>
  <si>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</si>
  <si>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</si>
  <si>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</si>
  <si>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</si>
  <si>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</si>
  <si>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</si>
  <si>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</si>
  <si>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</si>
  <si>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</si>
  <si>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</si>
  <si>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</si>
  <si>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</si>
  <si>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</si>
  <si>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</si>
  <si>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</si>
  <si>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</si>
  <si>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</si>
  <si>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</si>
  <si>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</si>
  <si>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</si>
  <si>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</si>
  <si>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</si>
  <si>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</si>
  <si>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</si>
  <si>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</si>
  <si>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</si>
  <si>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</si>
  <si>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</si>
  <si>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</si>
  <si>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</si>
  <si>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</si>
  <si>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</si>
  <si>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</si>
  <si>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</si>
  <si>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</si>
  <si>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</si>
  <si>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</si>
  <si>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</si>
  <si>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</si>
  <si>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</si>
  <si>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</si>
  <si>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</si>
  <si>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</si>
  <si>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</si>
  <si>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</si>
  <si>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</si>
  <si>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</si>
  <si>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</si>
  <si>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</si>
  <si>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</si>
  <si>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</si>
  <si>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</si>
  <si>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</si>
  <si>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</si>
  <si>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</si>
  <si>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</si>
  <si>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</si>
  <si>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</si>
  <si>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</si>
  <si>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</si>
  <si>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</si>
  <si>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</si>
  <si>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</si>
  <si>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</si>
  <si>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</si>
  <si>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</si>
  <si>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</si>
  <si>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</si>
  <si>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</si>
  <si>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</si>
  <si>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</si>
  <si>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</si>
  <si>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</si>
  <si>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</si>
  <si>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</si>
  <si>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</si>
  <si>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</si>
  <si>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</si>
  <si>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</si>
  <si>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</si>
  <si>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</si>
  <si>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</si>
  <si>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</si>
  <si>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</si>
  <si>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</si>
  <si>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</si>
  <si>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</si>
  <si>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</si>
  <si>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</si>
  <si>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</si>
  <si>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</si>
  <si>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</si>
  <si>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</si>
  <si>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その他</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</si>
  <si>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</si>
  <si>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</si>
  <si>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</si>
  <si>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</si>
  <si>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</si>
  <si>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</si>
  <si>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</si>
  <si>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</si>
  <si>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</si>
  <si>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</si>
  <si>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</si>
  <si>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</si>
  <si>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</si>
  <si>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</si>
  <si>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</si>
  <si>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</si>
  <si>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</si>
  <si>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</si>
  <si>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</si>
  <si>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</si>
  <si>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</si>
  <si>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</si>
  <si>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</si>
  <si>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</si>
  <si>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</si>
  <si>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</si>
  <si>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</si>
  <si>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</si>
  <si>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</si>
  <si>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</si>
  <si>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</si>
  <si>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</si>
  <si>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沖縄県久米島町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</si>
  <si>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</si>
  <si>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</si>
  <si>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</si>
  <si>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</si>
  <si>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</si>
  <si>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</si>
  <si>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</si>
  <si>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</si>
  <si>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</si>
  <si>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</si>
  <si>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</si>
  <si>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</si>
  <si>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</si>
  <si>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</si>
  <si>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</si>
  <si>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</si>
  <si>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</si>
  <si>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</si>
  <si>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</si>
  <si>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</si>
  <si>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</si>
  <si>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</si>
  <si>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</si>
  <si>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</si>
  <si>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</si>
  <si>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</si>
  <si>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</si>
  <si>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</si>
  <si>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</si>
  <si>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</si>
  <si>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</si>
  <si>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</si>
  <si>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</si>
  <si>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</si>
  <si>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</si>
  <si>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</si>
  <si>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</si>
  <si>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</si>
  <si>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</si>
  <si>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</si>
  <si>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</si>
  <si>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</si>
  <si>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</si>
  <si>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</si>
  <si>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</si>
  <si>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</si>
  <si>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</si>
  <si>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</si>
  <si>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</si>
  <si>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</si>
  <si>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</si>
  <si>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</si>
  <si>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</si>
  <si>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</si>
  <si>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</si>
  <si>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</si>
  <si>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</si>
  <si>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</si>
  <si>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</si>
  <si>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</si>
  <si>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</si>
  <si>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</si>
  <si>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</si>
  <si>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</si>
  <si>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</si>
  <si>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</si>
  <si>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</si>
  <si>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</si>
  <si>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</si>
  <si>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</si>
  <si>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</si>
  <si>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</si>
  <si>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</si>
  <si>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</si>
  <si>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</si>
  <si>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</si>
  <si>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</si>
  <si>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</si>
  <si>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</si>
  <si>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</si>
  <si>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</si>
  <si>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</si>
  <si>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</si>
  <si>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</si>
  <si>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</si>
  <si>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</si>
  <si>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</si>
  <si>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</si>
  <si>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</si>
  <si>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</si>
  <si>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</si>
  <si>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</si>
  <si>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</si>
  <si>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</si>
  <si>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</si>
  <si>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</si>
  <si>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</si>
  <si>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</si>
  <si>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</si>
  <si>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</si>
  <si>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</si>
  <si>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</si>
  <si>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</si>
  <si>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</si>
  <si>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</si>
  <si>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</si>
  <si>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</si>
  <si>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</si>
  <si>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</si>
  <si>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</si>
  <si>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</si>
  <si>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</si>
  <si>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</si>
  <si>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</si>
  <si>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</si>
  <si>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</si>
  <si>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</si>
  <si>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</si>
  <si>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</si>
  <si>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</si>
  <si>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</si>
  <si>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</si>
  <si>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</si>
  <si>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</si>
  <si>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</si>
  <si>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</si>
  <si>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</si>
  <si>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</si>
  <si>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</si>
  <si>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</si>
  <si>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</si>
  <si>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</si>
  <si>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</si>
  <si>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</si>
  <si>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</si>
  <si>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</si>
  <si>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</si>
  <si>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</si>
  <si>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</si>
  <si>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</si>
  <si>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</si>
  <si>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</si>
  <si>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</si>
  <si>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</si>
  <si>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</si>
  <si>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</si>
  <si>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</si>
  <si>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</si>
  <si>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</si>
  <si>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</si>
  <si>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</si>
  <si>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</si>
  <si>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</si>
  <si>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</si>
  <si>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</si>
  <si>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</si>
  <si>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</si>
  <si>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</si>
  <si>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</si>
  <si>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</si>
  <si>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</si>
  <si>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</si>
  <si>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</si>
  <si>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</si>
  <si>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</si>
  <si>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</si>
  <si>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</si>
  <si>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</si>
  <si>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</si>
  <si>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</si>
  <si>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</si>
  <si>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</si>
  <si>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</si>
  <si>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</si>
  <si>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</si>
  <si>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</si>
  <si>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</si>
  <si>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</si>
  <si>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</si>
  <si>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</si>
  <si>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</si>
  <si>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</si>
  <si>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</si>
  <si>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</si>
  <si>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</si>
  <si>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</si>
  <si>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</si>
  <si>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</si>
  <si>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</si>
  <si>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</si>
  <si>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</si>
  <si>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</si>
  <si>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</si>
  <si>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</si>
  <si>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</si>
  <si>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</si>
  <si>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</si>
  <si>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</si>
  <si>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</si>
  <si>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</si>
  <si>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</si>
  <si>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</si>
  <si>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</si>
  <si>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国民健康保険特別会計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</si>
  <si>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</si>
  <si>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</si>
  <si>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</si>
  <si>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</si>
  <si>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</si>
  <si>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</si>
  <si>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</si>
  <si>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</si>
  <si>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</si>
  <si>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</si>
  <si>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</si>
  <si>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沖縄県自治会館管理組合</t>
    <rPh sb="0" eb="3">
      <t>オキナワケン</t>
    </rPh>
    <rPh sb="3" eb="5">
      <t>ジチ</t>
    </rPh>
    <rPh sb="5" eb="7">
      <t>カイカン</t>
    </rPh>
    <rPh sb="7" eb="9">
      <t>カンリ</t>
    </rPh>
    <rPh sb="9" eb="11">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</si>
  <si>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</si>
  <si>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</si>
  <si>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</si>
  <si>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</si>
  <si>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</si>
  <si>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</si>
  <si>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</si>
  <si>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</si>
  <si>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</si>
  <si>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</si>
  <si>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沖縄県離島医療組合（一般会計）</t>
    <rPh sb="0" eb="3">
      <t>オキナワケン</t>
    </rPh>
    <rPh sb="3" eb="5">
      <t>リトウ</t>
    </rPh>
    <rPh sb="5" eb="7">
      <t>イリョウ</t>
    </rPh>
    <rPh sb="7" eb="9">
      <t>クミアイ</t>
    </rPh>
    <rPh sb="10" eb="12">
      <t>イッパン</t>
    </rPh>
    <rPh sb="12" eb="14">
      <t>カイケイ</t>
    </rPh>
    <phoneticPr fontId="2"/>
  </si>
  <si>
    <t>〇</t>
    <phoneticPr fontId="2"/>
  </si>
  <si>
    <t>株式会社オーランド</t>
    <rPh sb="0" eb="2">
      <t>カブシキ</t>
    </rPh>
    <rPh sb="2" eb="4">
      <t>カイシャ</t>
    </rPh>
    <phoneticPr fontId="2"/>
  </si>
  <si>
    <t>(地域振興基金(R01年度末現在))</t>
    <rPh sb="1" eb="3">
      <t>チイキ</t>
    </rPh>
    <rPh sb="3" eb="5">
      <t>シンコウ</t>
    </rPh>
    <rPh sb="5" eb="7">
      <t>キキン</t>
    </rPh>
    <phoneticPr fontId="5"/>
  </si>
  <si>
    <t>(庁舎等新改築基金(R01年度末現在))</t>
    <rPh sb="1" eb="3">
      <t>チョウシャ</t>
    </rPh>
    <rPh sb="3" eb="4">
      <t>トウ</t>
    </rPh>
    <rPh sb="4" eb="7">
      <t>シンカイチク</t>
    </rPh>
    <rPh sb="7" eb="9">
      <t>キキン</t>
    </rPh>
    <phoneticPr fontId="5"/>
  </si>
  <si>
    <t>(前村幸秀人材育成基金(R01年度末現在))</t>
    <rPh sb="1" eb="3">
      <t>マエムラ</t>
    </rPh>
    <rPh sb="3" eb="5">
      <t>ユキヒデ</t>
    </rPh>
    <rPh sb="5" eb="7">
      <t>ジンザイ</t>
    </rPh>
    <rPh sb="7" eb="9">
      <t>イクセイ</t>
    </rPh>
    <rPh sb="9" eb="11">
      <t>キキン</t>
    </rPh>
    <phoneticPr fontId="5"/>
  </si>
  <si>
    <t>(ふるさと納税基金(R01年度末現在))</t>
    <rPh sb="5" eb="7">
      <t>ノウゼイ</t>
    </rPh>
    <rPh sb="7" eb="9">
      <t>キキン</t>
    </rPh>
    <phoneticPr fontId="5"/>
  </si>
  <si>
    <t>(地域福祉基金(R01年度末現在))</t>
    <rPh sb="1" eb="3">
      <t>チイキ</t>
    </rPh>
    <rPh sb="3" eb="5">
      <t>フクシ</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</si>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</sst>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7A72CD6-76F3-44D1-BFF0-57847955A8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DB0A-46FE-A905-DF6AB442FC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215901</c:v>
                </c:pt>
                <c:pt idx="1">
                  <c:v>171743</c:v>
                </c:pt>
                <c:pt idx="2">
                  <c:v>219916</c:v>
                </c:pt>
                <c:pt idx="3">
                  <c:v>168784</c:v>
                </c:pt>
                <c:pt idx="4">
                  <c:v>222654</c:v>
                </c:pt>
              </c:numCache>
            </c:numRef>
          </c:val>
          <c:smooth val="0"/>
          <c:extLst>
            <c:ext xmlns:c16="http://schemas.microsoft.com/office/drawing/2014/chart" uri="{C3380CC4-5D6E-409C-BE32-E72D297353CC}">
              <c16:uniqueId val="{00000001-DB0A-46FE-A905-DF6AB442FC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7.32</c:v>
                </c:pt>
                <c:pt idx="1">
                  <c:v>8.2100000000000009</c:v>
                </c:pt>
                <c:pt idx="2">
                  <c:v>3.52</c:v>
                </c:pt>
                <c:pt idx="3">
                  <c:v>5.0999999999999996</c:v>
                </c:pt>
                <c:pt idx="4">
                  <c:v>7.95</c:v>
                </c:pt>
              </c:numCache>
            </c:numRef>
          </c:val>
          <c:extLst>
            <c:ext xmlns:c16="http://schemas.microsoft.com/office/drawing/2014/chart" uri="{C3380CC4-5D6E-409C-BE32-E72D297353CC}">
              <c16:uniqueId val="{00000000-CC32-460E-8497-425B148C04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36.11</c:v>
                </c:pt>
                <c:pt idx="1">
                  <c:v>41.28</c:v>
                </c:pt>
                <c:pt idx="2">
                  <c:v>47.59</c:v>
                </c:pt>
                <c:pt idx="3">
                  <c:v>46.95</c:v>
                </c:pt>
                <c:pt idx="4">
                  <c:v>47.96</c:v>
                </c:pt>
              </c:numCache>
            </c:numRef>
          </c:val>
          <c:extLst>
            <c:ext xmlns:c16="http://schemas.microsoft.com/office/drawing/2014/chart" uri="{C3380CC4-5D6E-409C-BE32-E72D297353CC}">
              <c16:uniqueId val="{00000001-CC32-460E-8497-425B148C04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c:v>
                </c:pt>
                <c:pt idx="1">
                  <c:v>5.38</c:v>
                </c:pt>
                <c:pt idx="2">
                  <c:v>7.0000000000000007E-2</c:v>
                </c:pt>
                <c:pt idx="3">
                  <c:v>0.02</c:v>
                </c:pt>
                <c:pt idx="4">
                  <c:v>2.94</c:v>
                </c:pt>
              </c:numCache>
            </c:numRef>
          </c:val>
          <c:smooth val="0"/>
          <c:extLst>
            <c:ext xmlns:c16="http://schemas.microsoft.com/office/drawing/2014/chart" uri="{C3380CC4-5D6E-409C-BE32-E72D297353CC}">
              <c16:uniqueId val="{00000002-CC32-460E-8497-425B148C04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31-429D-B29B-9AF045FA65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31-429D-B29B-9AF045FA659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31-429D-B29B-9AF045FA659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31-429D-B29B-9AF045FA659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531-429D-B29B-9AF045FA659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0.04</c:v>
                </c:pt>
                <c:pt idx="4">
                  <c:v>#N/A</c:v>
                </c:pt>
                <c:pt idx="5">
                  <c:v>0.03</c:v>
                </c:pt>
                <c:pt idx="6">
                  <c:v>#N/A</c:v>
                </c:pt>
                <c:pt idx="7">
                  <c:v>0.18</c:v>
                </c:pt>
                <c:pt idx="8">
                  <c:v>#N/A</c:v>
                </c:pt>
                <c:pt idx="9">
                  <c:v>0.03</c:v>
                </c:pt>
              </c:numCache>
            </c:numRef>
          </c:val>
          <c:extLst>
            <c:ext xmlns:c16="http://schemas.microsoft.com/office/drawing/2014/chart" uri="{C3380CC4-5D6E-409C-BE32-E72D297353CC}">
              <c16:uniqueId val="{00000005-1531-429D-B29B-9AF045FA659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0.64</c:v>
                </c:pt>
                <c:pt idx="2">
                  <c:v>#N/A</c:v>
                </c:pt>
                <c:pt idx="3">
                  <c:v>0.08</c:v>
                </c:pt>
                <c:pt idx="4">
                  <c:v>#N/A</c:v>
                </c:pt>
                <c:pt idx="5">
                  <c:v>0.48</c:v>
                </c:pt>
                <c:pt idx="6">
                  <c:v>#N/A</c:v>
                </c:pt>
                <c:pt idx="7">
                  <c:v>0.2</c:v>
                </c:pt>
                <c:pt idx="8">
                  <c:v>#N/A</c:v>
                </c:pt>
                <c:pt idx="9">
                  <c:v>0.2</c:v>
                </c:pt>
              </c:numCache>
            </c:numRef>
          </c:val>
          <c:extLst>
            <c:ext xmlns:c16="http://schemas.microsoft.com/office/drawing/2014/chart" uri="{C3380CC4-5D6E-409C-BE32-E72D297353CC}">
              <c16:uniqueId val="{00000006-1531-429D-B29B-9AF045FA65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0.98</c:v>
                </c:pt>
                <c:pt idx="2">
                  <c:v>#N/A</c:v>
                </c:pt>
                <c:pt idx="3">
                  <c:v>0.45</c:v>
                </c:pt>
                <c:pt idx="4">
                  <c:v>#N/A</c:v>
                </c:pt>
                <c:pt idx="5">
                  <c:v>1.1100000000000001</c:v>
                </c:pt>
                <c:pt idx="6">
                  <c:v>#N/A</c:v>
                </c:pt>
                <c:pt idx="7">
                  <c:v>0.39</c:v>
                </c:pt>
                <c:pt idx="8">
                  <c:v>#N/A</c:v>
                </c:pt>
                <c:pt idx="9">
                  <c:v>0.83</c:v>
                </c:pt>
              </c:numCache>
            </c:numRef>
          </c:val>
          <c:extLst>
            <c:ext xmlns:c16="http://schemas.microsoft.com/office/drawing/2014/chart" uri="{C3380CC4-5D6E-409C-BE32-E72D297353CC}">
              <c16:uniqueId val="{00000007-1531-429D-B29B-9AF045FA659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5.55</c:v>
                </c:pt>
                <c:pt idx="2">
                  <c:v>#N/A</c:v>
                </c:pt>
                <c:pt idx="3">
                  <c:v>7.38</c:v>
                </c:pt>
                <c:pt idx="4">
                  <c:v>#N/A</c:v>
                </c:pt>
                <c:pt idx="5">
                  <c:v>8.2100000000000009</c:v>
                </c:pt>
                <c:pt idx="6">
                  <c:v>#N/A</c:v>
                </c:pt>
                <c:pt idx="7">
                  <c:v>7.49</c:v>
                </c:pt>
                <c:pt idx="8">
                  <c:v>#N/A</c:v>
                </c:pt>
                <c:pt idx="9">
                  <c:v>7.33</c:v>
                </c:pt>
              </c:numCache>
            </c:numRef>
          </c:val>
          <c:extLst>
            <c:ext xmlns:c16="http://schemas.microsoft.com/office/drawing/2014/chart" uri="{C3380CC4-5D6E-409C-BE32-E72D297353CC}">
              <c16:uniqueId val="{00000008-1531-429D-B29B-9AF045FA65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7.32</c:v>
                </c:pt>
                <c:pt idx="2">
                  <c:v>#N/A</c:v>
                </c:pt>
                <c:pt idx="3">
                  <c:v>8.1999999999999993</c:v>
                </c:pt>
                <c:pt idx="4">
                  <c:v>#N/A</c:v>
                </c:pt>
                <c:pt idx="5">
                  <c:v>3.51</c:v>
                </c:pt>
                <c:pt idx="6">
                  <c:v>#N/A</c:v>
                </c:pt>
                <c:pt idx="7">
                  <c:v>5.0999999999999996</c:v>
                </c:pt>
                <c:pt idx="8">
                  <c:v>#N/A</c:v>
                </c:pt>
                <c:pt idx="9">
                  <c:v>7.94</c:v>
                </c:pt>
              </c:numCache>
            </c:numRef>
          </c:val>
          <c:extLst>
            <c:ext xmlns:c16="http://schemas.microsoft.com/office/drawing/2014/chart" uri="{C3380CC4-5D6E-409C-BE32-E72D297353CC}">
              <c16:uniqueId val="{00000009-1531-429D-B29B-9AF045FA65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775</c:v>
                </c:pt>
                <c:pt idx="5">
                  <c:v>774</c:v>
                </c:pt>
                <c:pt idx="8">
                  <c:v>733</c:v>
                </c:pt>
                <c:pt idx="11">
                  <c:v>709</c:v>
                </c:pt>
                <c:pt idx="14">
                  <c:v>632</c:v>
                </c:pt>
              </c:numCache>
            </c:numRef>
          </c:val>
          <c:extLst>
            <c:ext xmlns:c16="http://schemas.microsoft.com/office/drawing/2014/chart" uri="{C3380CC4-5D6E-409C-BE32-E72D297353CC}">
              <c16:uniqueId val="{00000000-4E55-4F23-B170-65303C65D4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55-4F23-B170-65303C65D4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55-4F23-B170-65303C65D4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9</c:v>
                </c:pt>
                <c:pt idx="6">
                  <c:v>0</c:v>
                </c:pt>
                <c:pt idx="9">
                  <c:v>0</c:v>
                </c:pt>
                <c:pt idx="12">
                  <c:v>0</c:v>
                </c:pt>
              </c:numCache>
            </c:numRef>
          </c:val>
          <c:extLst>
            <c:ext xmlns:c16="http://schemas.microsoft.com/office/drawing/2014/chart" uri="{C3380CC4-5D6E-409C-BE32-E72D297353CC}">
              <c16:uniqueId val="{00000003-4E55-4F23-B170-65303C65D4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122</c:v>
                </c:pt>
                <c:pt idx="3">
                  <c:v>123</c:v>
                </c:pt>
                <c:pt idx="6">
                  <c:v>112</c:v>
                </c:pt>
                <c:pt idx="9">
                  <c:v>129</c:v>
                </c:pt>
                <c:pt idx="12">
                  <c:v>131</c:v>
                </c:pt>
              </c:numCache>
            </c:numRef>
          </c:val>
          <c:extLst>
            <c:ext xmlns:c16="http://schemas.microsoft.com/office/drawing/2014/chart" uri="{C3380CC4-5D6E-409C-BE32-E72D297353CC}">
              <c16:uniqueId val="{00000004-4E55-4F23-B170-65303C65D4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55-4F23-B170-65303C65D4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55-4F23-B170-65303C65D4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907</c:v>
                </c:pt>
                <c:pt idx="3">
                  <c:v>901</c:v>
                </c:pt>
                <c:pt idx="6">
                  <c:v>823</c:v>
                </c:pt>
                <c:pt idx="9">
                  <c:v>775</c:v>
                </c:pt>
                <c:pt idx="12">
                  <c:v>695</c:v>
                </c:pt>
              </c:numCache>
            </c:numRef>
          </c:val>
          <c:extLst>
            <c:ext xmlns:c16="http://schemas.microsoft.com/office/drawing/2014/chart" uri="{C3380CC4-5D6E-409C-BE32-E72D297353CC}">
              <c16:uniqueId val="{00000007-4E55-4F23-B170-65303C65D4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263</c:v>
                </c:pt>
                <c:pt idx="2">
                  <c:v>#N/A</c:v>
                </c:pt>
                <c:pt idx="3">
                  <c:v>#N/A</c:v>
                </c:pt>
                <c:pt idx="4">
                  <c:v>259</c:v>
                </c:pt>
                <c:pt idx="5">
                  <c:v>#N/A</c:v>
                </c:pt>
                <c:pt idx="6">
                  <c:v>#N/A</c:v>
                </c:pt>
                <c:pt idx="7">
                  <c:v>202</c:v>
                </c:pt>
                <c:pt idx="8">
                  <c:v>#N/A</c:v>
                </c:pt>
                <c:pt idx="9">
                  <c:v>#N/A</c:v>
                </c:pt>
                <c:pt idx="10">
                  <c:v>195</c:v>
                </c:pt>
                <c:pt idx="11">
                  <c:v>#N/A</c:v>
                </c:pt>
                <c:pt idx="12">
                  <c:v>#N/A</c:v>
                </c:pt>
                <c:pt idx="13">
                  <c:v>194</c:v>
                </c:pt>
                <c:pt idx="14">
                  <c:v>#N/A</c:v>
                </c:pt>
              </c:numCache>
            </c:numRef>
          </c:val>
          <c:smooth val="0"/>
          <c:extLst>
            <c:ext xmlns:c16="http://schemas.microsoft.com/office/drawing/2014/chart" uri="{C3380CC4-5D6E-409C-BE32-E72D297353CC}">
              <c16:uniqueId val="{00000008-4E55-4F23-B170-65303C65D4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5737</c:v>
                </c:pt>
                <c:pt idx="5">
                  <c:v>5637</c:v>
                </c:pt>
                <c:pt idx="8">
                  <c:v>5509</c:v>
                </c:pt>
                <c:pt idx="11">
                  <c:v>5397</c:v>
                </c:pt>
                <c:pt idx="14">
                  <c:v>5256</c:v>
                </c:pt>
              </c:numCache>
            </c:numRef>
          </c:val>
          <c:extLst>
            <c:ext xmlns:c16="http://schemas.microsoft.com/office/drawing/2014/chart" uri="{C3380CC4-5D6E-409C-BE32-E72D297353CC}">
              <c16:uniqueId val="{00000000-CB49-4424-A0C3-8E0220DD04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B49-4424-A0C3-8E0220DD04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2371</c:v>
                </c:pt>
                <c:pt idx="5">
                  <c:v>2546</c:v>
                </c:pt>
                <c:pt idx="8">
                  <c:v>2776</c:v>
                </c:pt>
                <c:pt idx="11">
                  <c:v>2760</c:v>
                </c:pt>
                <c:pt idx="14">
                  <c:v>2753</c:v>
                </c:pt>
              </c:numCache>
            </c:numRef>
          </c:val>
          <c:extLst>
            <c:ext xmlns:c16="http://schemas.microsoft.com/office/drawing/2014/chart" uri="{C3380CC4-5D6E-409C-BE32-E72D297353CC}">
              <c16:uniqueId val="{00000002-CB49-4424-A0C3-8E0220DD04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49-4424-A0C3-8E0220DD04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49-4424-A0C3-8E0220DD04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84</c:v>
                </c:pt>
                <c:pt idx="3">
                  <c:v>81</c:v>
                </c:pt>
                <c:pt idx="6">
                  <c:v>78</c:v>
                </c:pt>
                <c:pt idx="9">
                  <c:v>44</c:v>
                </c:pt>
                <c:pt idx="12">
                  <c:v>37</c:v>
                </c:pt>
              </c:numCache>
            </c:numRef>
          </c:val>
          <c:extLst>
            <c:ext xmlns:c16="http://schemas.microsoft.com/office/drawing/2014/chart" uri="{C3380CC4-5D6E-409C-BE32-E72D297353CC}">
              <c16:uniqueId val="{00000005-CB49-4424-A0C3-8E0220DD04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1220</c:v>
                </c:pt>
                <c:pt idx="3">
                  <c:v>1033</c:v>
                </c:pt>
                <c:pt idx="6">
                  <c:v>854</c:v>
                </c:pt>
                <c:pt idx="9">
                  <c:v>707</c:v>
                </c:pt>
                <c:pt idx="12">
                  <c:v>579</c:v>
                </c:pt>
              </c:numCache>
            </c:numRef>
          </c:val>
          <c:extLst>
            <c:ext xmlns:c16="http://schemas.microsoft.com/office/drawing/2014/chart" uri="{C3380CC4-5D6E-409C-BE32-E72D297353CC}">
              <c16:uniqueId val="{00000006-CB49-4424-A0C3-8E0220DD04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108</c:v>
                </c:pt>
                <c:pt idx="3">
                  <c:v>105</c:v>
                </c:pt>
                <c:pt idx="6">
                  <c:v>97</c:v>
                </c:pt>
                <c:pt idx="9">
                  <c:v>90</c:v>
                </c:pt>
                <c:pt idx="12">
                  <c:v>82</c:v>
                </c:pt>
              </c:numCache>
            </c:numRef>
          </c:val>
          <c:extLst>
            <c:ext xmlns:c16="http://schemas.microsoft.com/office/drawing/2014/chart" uri="{C3380CC4-5D6E-409C-BE32-E72D297353CC}">
              <c16:uniqueId val="{00000007-CB49-4424-A0C3-8E0220DD04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1175</c:v>
                </c:pt>
                <c:pt idx="3">
                  <c:v>1173</c:v>
                </c:pt>
                <c:pt idx="6">
                  <c:v>1073</c:v>
                </c:pt>
                <c:pt idx="9">
                  <c:v>1108</c:v>
                </c:pt>
                <c:pt idx="12">
                  <c:v>1053</c:v>
                </c:pt>
              </c:numCache>
            </c:numRef>
          </c:val>
          <c:extLst>
            <c:ext xmlns:c16="http://schemas.microsoft.com/office/drawing/2014/chart" uri="{C3380CC4-5D6E-409C-BE32-E72D297353CC}">
              <c16:uniqueId val="{00000008-CB49-4424-A0C3-8E0220DD04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49-4424-A0C3-8E0220DD04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6886</c:v>
                </c:pt>
                <c:pt idx="3">
                  <c:v>6702</c:v>
                </c:pt>
                <c:pt idx="6">
                  <c:v>6561</c:v>
                </c:pt>
                <c:pt idx="9">
                  <c:v>6310</c:v>
                </c:pt>
                <c:pt idx="12">
                  <c:v>6264</c:v>
                </c:pt>
              </c:numCache>
            </c:numRef>
          </c:val>
          <c:extLst>
            <c:ext xmlns:c16="http://schemas.microsoft.com/office/drawing/2014/chart" uri="{C3380CC4-5D6E-409C-BE32-E72D297353CC}">
              <c16:uniqueId val="{0000000A-CB49-4424-A0C3-8E0220DD04D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1365</c:v>
                </c:pt>
                <c:pt idx="2">
                  <c:v>#N/A</c:v>
                </c:pt>
                <c:pt idx="3">
                  <c:v>#N/A</c:v>
                </c:pt>
                <c:pt idx="4">
                  <c:v>909</c:v>
                </c:pt>
                <c:pt idx="5">
                  <c:v>#N/A</c:v>
                </c:pt>
                <c:pt idx="6">
                  <c:v>#N/A</c:v>
                </c:pt>
                <c:pt idx="7">
                  <c:v>378</c:v>
                </c:pt>
                <c:pt idx="8">
                  <c:v>#N/A</c:v>
                </c:pt>
                <c:pt idx="9">
                  <c:v>#N/A</c:v>
                </c:pt>
                <c:pt idx="10">
                  <c:v>100</c:v>
                </c:pt>
                <c:pt idx="11">
                  <c:v>#N/A</c:v>
                </c:pt>
                <c:pt idx="12">
                  <c:v>#N/A</c:v>
                </c:pt>
                <c:pt idx="13">
                  <c:v>5</c:v>
                </c:pt>
                <c:pt idx="14">
                  <c:v>#N/A</c:v>
                </c:pt>
              </c:numCache>
            </c:numRef>
          </c:val>
          <c:smooth val="0"/>
          <c:extLst>
            <c:ext xmlns:c16="http://schemas.microsoft.com/office/drawing/2014/chart" uri="{C3380CC4-5D6E-409C-BE32-E72D297353CC}">
              <c16:uniqueId val="{0000000B-CB49-4424-A0C3-8E0220DD04D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1872</c:v>
                </c:pt>
                <c:pt idx="1">
                  <c:v>1814</c:v>
                </c:pt>
                <c:pt idx="2">
                  <c:v>1821</c:v>
                </c:pt>
              </c:numCache>
            </c:numRef>
          </c:val>
          <c:extLst>
            <c:ext xmlns:c16="http://schemas.microsoft.com/office/drawing/2014/chart" uri="{C3380CC4-5D6E-409C-BE32-E72D297353CC}">
              <c16:uniqueId val="{00000000-B29E-44E0-854B-7965DFA4DD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B29E-44E0-854B-7965DFA4DD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2070</c:v>
                </c:pt>
                <c:pt idx="1">
                  <c:v>2062</c:v>
                </c:pt>
                <c:pt idx="2">
                  <c:v>1789</c:v>
                </c:pt>
              </c:numCache>
            </c:numRef>
          </c:val>
          <c:extLst>
            <c:ext xmlns:c16="http://schemas.microsoft.com/office/drawing/2014/chart" uri="{C3380CC4-5D6E-409C-BE32-E72D297353CC}">
              <c16:uniqueId val="{00000002-B29E-44E0-854B-7965DFA4DD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{667B398D-70E1-47BB-B463-4D008A07E50C}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6EC-423D-8FE9-FA1541D934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{DE216BFF-3F80-4F9C-8491-82CBD2477783}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C-423D-8FE9-FA1541D934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{E5154571-4B4C-45DC-B390-71BE51196341}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C-423D-8FE9-FA1541D934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{8E40060D-EE0E-43D5-B4FE-432028E9194A}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C-423D-8FE9-FA1541D934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{B30976B3-020C-43DA-908B-7C344161ECBA}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C-423D-8FE9-FA1541D934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{BD89E1FA-A4D2-4750-9E61-646884129777}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6EC-423D-8FE9-FA1541D934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{21E62B8A-CC45-487A-8B5D-5BD676CA8724}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6EC-423D-8FE9-FA1541D934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{01DE9AE9-FC5C-40CD-A311-8B6E857A9DAA}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6EC-423D-8FE9-FA1541D934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{11FCE92E-F4A9-4B8B-A15A-E31E6990B0D3}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6EC-423D-8FE9-FA1541D934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56.6</c:v>
                </c:pt>
                <c:pt idx="24">
                  <c:v>57.7</c:v>
                </c:pt>
                <c:pt idx="32">
                  <c:v>59</c:v>
                </c:pt>
              </c:numCache>
            </c:numRef>
          </c:xVal>
          <c:yVal>
            <c:numRef>
              <c:f>公会計指標分析・財政指標組合せ分析表!$BP$51:$DC$51</c:f>
              <c:numCache>
                <c:formatCode>#,##0.0;"▲ "#,##0.0</c:formatCode>
                <c:ptCount val="40"/>
                <c:pt idx="8">
                  <c:v>27.6</c:v>
                </c:pt>
                <c:pt idx="16">
                  <c:v>11.8</c:v>
                </c:pt>
                <c:pt idx="24">
                  <c:v>3.1</c:v>
                </c:pt>
                <c:pt idx="32">
                  <c:v>0.1</c:v>
                </c:pt>
              </c:numCache>
            </c:numRef>
          </c:yVal>
          <c:smooth val="0"/>
          <c:extLst>
            <c:ext xmlns:c16="http://schemas.microsoft.com/office/drawing/2014/chart" uri="{C3380CC4-5D6E-409C-BE32-E72D297353CC}">
              <c16:uniqueId val="{00000009-B6EC-423D-8FE9-FA1541D934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{E2F8817F-3A0C-4940-A38D-96C1DE147C91}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6EC-423D-8FE9-FA1541D934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{46532538-0DB1-4F1B-B6A4-1B41A7381B0F}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C-423D-8FE9-FA1541D934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{2FEF666B-1AF4-4FBA-9E6F-EBECBE297096}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C-423D-8FE9-FA1541D934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{5E805545-CB01-4684-A956-FF58CEAB2D8A}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C-423D-8FE9-FA1541D934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{08860D9A-5731-497A-9922-AC74D4166C2F}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C-423D-8FE9-FA1541D934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{2D9B5BDD-7DDB-488F-B18B-01A454E4B201}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6EC-423D-8FE9-FA1541D934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{BCF13915-DCE5-4065-8242-A318B63A2AD3}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6EC-423D-8FE9-FA1541D934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{2920DBF0-C859-41C3-B748-CE09543BC0A4}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6EC-423D-8FE9-FA1541D934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{8F109792-5D02-4A7E-913B-0DD95647790B}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6EC-423D-8FE9-FA1541D934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6EC-423D-8FE9-FA1541D9349F}"/>
            </c:ext>
          </c:extLst>
        </c:ser>
        <c:dLbls>
          <c:showLegendKey val="0"/>
          <c:showVal val="1"/>
          <c:showCatName val="0"/>
          <c:showSerName val="0"/>
          <c:showPercent val="0"/>
          <c:showBubbleSize val="0"/>
        </c:dLbls>
        <c:axId val="46179840"/>
        <c:axId val="46181760"/>
      </c:scatterChart>
      <c:valAx>
        <c:axId val="46179840"/>
        <c:scaling>
          <c:orientation val="minMax"/>
          <c:max val="60.9"/>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{E359AE50-DDE3-443E-9F23-5CC368EAA4D6}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14B-4167-8D79-D889470E71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{72E72444-D015-402F-BC22-17691DE005DC}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4B-4167-8D79-D889470E71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{5DCAB0F8-0674-49C2-9C3A-72722DEEE1BC}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4B-4167-8D79-D889470E71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{2EA378F2-4DEB-4DAE-B417-60A4A4266313}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4B-4167-8D79-D889470E71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{E02E1CC6-CC61-4FDE-9571-000ABD8E513E}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4B-4167-8D79-D889470E71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{2D73A06B-E03E-4434-8DDF-4C0D3026BC1E}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14B-4167-8D79-D889470E71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{50C4341A-3379-4C9A-B9CB-92DAA2FF4647}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14B-4167-8D79-D889470E71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{9AFD0FDF-5483-49C7-A2D7-B1B42FDDA79C}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14B-4167-8D79-D889470E71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{6CA1A546-ABEB-4DC3-B8E9-76A83D0E233A}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14B-4167-8D79-D889470E71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7.9</c:v>
                </c:pt>
                <c:pt idx="16">
                  <c:v>7.3</c:v>
                </c:pt>
                <c:pt idx="24">
                  <c:v>6.8</c:v>
                </c:pt>
                <c:pt idx="32">
                  <c:v>6.2</c:v>
                </c:pt>
              </c:numCache>
            </c:numRef>
          </c:xVal>
          <c:yVal>
            <c:numRef>
              <c:f>公会計指標分析・財政指標組合せ分析表!$BP$73:$DC$73</c:f>
              <c:numCache>
                <c:formatCode>#,##0.0;"▲ "#,##0.0</c:formatCode>
                <c:ptCount val="40"/>
                <c:pt idx="0">
                  <c:v>40.700000000000003</c:v>
                </c:pt>
                <c:pt idx="8">
                  <c:v>27.6</c:v>
                </c:pt>
                <c:pt idx="16">
                  <c:v>11.8</c:v>
                </c:pt>
                <c:pt idx="24">
                  <c:v>3.1</c:v>
                </c:pt>
                <c:pt idx="32">
                  <c:v>0.1</c:v>
                </c:pt>
              </c:numCache>
            </c:numRef>
          </c:yVal>
          <c:smooth val="0"/>
          <c:extLst>
            <c:ext xmlns:c16="http://schemas.microsoft.com/office/drawing/2014/chart" uri="{C3380CC4-5D6E-409C-BE32-E72D297353CC}">
              <c16:uniqueId val="{00000009-914B-4167-8D79-D889470E71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0101352360341486E-2"/>
                  <c:y val="-9.7893221965508759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{6E48F56D-D5E8-4E1B-99BB-25D5EEE5F4DC}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14B-4167-8D79-D889470E71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{A13F56EF-285D-4A36-9318-4295001EF1F8}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4B-4167-8D79-D889470E71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{3552AE71-677D-45D8-92EB-8E12EC22B83E}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4B-4167-8D79-D889470E71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{F420840F-4E78-4E01-9666-6BD60AC3E114}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4B-4167-8D79-D889470E71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{087328B8-ED7E-412E-88EA-5422FA3C5030}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4B-4167-8D79-D889470E7149}"/>
                </c:ext>
              </c:extLst>
            </c:dLbl>
            <c:dLbl>
              <c:idx val="8"/>
              <c:layout>
                <c:manualLayout>
                  <c:x val="-3.6756922619211853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{5FDBBB79-753D-4B46-87FB-3F129383F3C6}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14B-4167-8D79-D889470E7149}"/>
                </c:ext>
              </c:extLst>
            </c:dLbl>
            <c:dLbl>
              <c:idx val="16"/>
              <c:layout>
                <c:manualLayout>
                  <c:x val="-3.1697991619110633E-2"/>
                  <c:y val="-4.349592131553593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{2C789B1E-DC55-43B0-8D9E-BD6656E91F4C}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14B-4167-8D79-D889470E7149}"/>
                </c:ext>
              </c:extLst>
            </c:dLbl>
            <c:dLbl>
              <c:idx val="24"/>
              <c:layout>
                <c:manualLayout>
                  <c:x val="-1.8235628084250128E-2"/>
                  <c:y val="-6.359942790876413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{016C9799-9D8E-4054-AAF6-8A32C4F1D066}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14B-4167-8D79-D889470E7149}"/>
                </c:ext>
              </c:extLst>
            </c:dLbl>
            <c:dLbl>
              <c:idx val="32"/>
              <c:layout>
                <c:manualLayout>
                  <c:x val="-3.1570342725075584E-2"/>
                  <c:y val="-2.575797636424785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{5530C7FC-8661-496C-9941-8B3D9D7FF291}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14B-4167-8D79-D889470E71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4B-4167-8D79-D889470E7149}"/>
            </c:ext>
          </c:extLst>
        </c:ser>
        <c:dLbls>
          <c:showLegendKey val="0"/>
          <c:showVal val="1"/>
          <c:showCatName val="0"/>
          <c:showSerName val="0"/>
          <c:showPercent val="0"/>
          <c:showBubbleSize val="0"/>
        </c:dLbls>
        <c:axId val="84219776"/>
        <c:axId val="84234240"/>
      </c:scatterChart>
      <c:valAx>
        <c:axId val="84219776"/>
        <c:scaling>
          <c:orientation val="minMax"/>
          <c:max val="8.8000000000000007"/>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住民税や固定資産税などの税収等は増加しているものの、当該指数が</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と類似団体平均を下回っている。離島地域であることから財政基盤が弱い部分は否めない。今後においても総合計画に基づく、基本・実施計画により適正な予算配分や組織の見直し、また、各施策を推進しながら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43</xdr:row>
      <xdr:rowOff>162278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経常経費に充当された一般財源のうち人件費では△</a:t>
          </a:r>
          <a:r>
            <a:rPr kumimoji="1" lang="en-US" altLang="ja-JP" sz="1100">
              <a:solidFill>
                <a:schemeClr val="dk1"/>
              </a:solidFill>
              <a:effectLst/>
              <a:latin typeface="+mn-lt"/>
              <a:ea typeface="+mn-ea"/>
              <a:cs typeface="+mn-cs"/>
            </a:rPr>
            <a:t>94,777</a:t>
          </a:r>
          <a:r>
            <a:rPr kumimoji="1" lang="ja-JP" altLang="ja-JP" sz="1100">
              <a:solidFill>
                <a:schemeClr val="dk1"/>
              </a:solidFill>
              <a:effectLst/>
              <a:latin typeface="+mn-lt"/>
              <a:ea typeface="+mn-ea"/>
              <a:cs typeface="+mn-cs"/>
            </a:rPr>
            <a:t>千円の減、物件費で△</a:t>
          </a:r>
          <a:r>
            <a:rPr kumimoji="1" lang="en-US" altLang="ja-JP" sz="1100">
              <a:solidFill>
                <a:schemeClr val="dk1"/>
              </a:solidFill>
              <a:effectLst/>
              <a:latin typeface="+mn-lt"/>
              <a:ea typeface="+mn-ea"/>
              <a:cs typeface="+mn-cs"/>
            </a:rPr>
            <a:t>29,561</a:t>
          </a:r>
          <a:r>
            <a:rPr kumimoji="1" lang="ja-JP" altLang="ja-JP" sz="1100">
              <a:solidFill>
                <a:schemeClr val="dk1"/>
              </a:solidFill>
              <a:effectLst/>
              <a:latin typeface="+mn-lt"/>
              <a:ea typeface="+mn-ea"/>
              <a:cs typeface="+mn-cs"/>
            </a:rPr>
            <a:t>千円の減、経常一般財源等は地方交付税で△</a:t>
          </a:r>
          <a:r>
            <a:rPr kumimoji="1" lang="en-US" altLang="ja-JP" sz="1100">
              <a:solidFill>
                <a:schemeClr val="dk1"/>
              </a:solidFill>
              <a:effectLst/>
              <a:latin typeface="+mn-lt"/>
              <a:ea typeface="+mn-ea"/>
              <a:cs typeface="+mn-cs"/>
            </a:rPr>
            <a:t>49,383</a:t>
          </a:r>
          <a:r>
            <a:rPr kumimoji="1" lang="ja-JP" altLang="ja-JP" sz="1100">
              <a:solidFill>
                <a:schemeClr val="dk1"/>
              </a:solidFill>
              <a:effectLst/>
              <a:latin typeface="+mn-lt"/>
              <a:ea typeface="+mn-ea"/>
              <a:cs typeface="+mn-cs"/>
            </a:rPr>
            <a:t>千円と減少したことが大きな要因となった。前年度と比較すると、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ポイント増加し、類似団体平均との比較では</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ポイント上回っているため、総合計画に基づいた実施計画で事業及び予算の配分精査しながら経常経費の抑制に努めるとともに、人件費及び物件費の抑制や地方税の収納対策を強化することにより、財源の確保に努め、数値改善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34290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3306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14986</xdr:rowOff>
    </xdr:from>
    <xdr:to>
      <xdr:col>19</xdr:col>
      <xdr:colOff>133350</xdr:colOff>
      <xdr:row>66</xdr:row>
      <xdr:rowOff>19812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3306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66</xdr:row>
      <xdr:rowOff>19812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0734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64</xdr:row>
      <xdr:rowOff>34544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7569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50817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135636</xdr:rowOff>
    </xdr:from>
    <xdr:to>
      <xdr:col>19</xdr:col>
      <xdr:colOff>184150</xdr:colOff>
      <xdr:row>66</xdr:row>
      <xdr:rowOff>65786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50563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当該数値は対前年度比</a:t>
          </a:r>
          <a:r>
            <a:rPr kumimoji="1" lang="en-US" altLang="ja-JP" sz="1100">
              <a:solidFill>
                <a:schemeClr val="dk1"/>
              </a:solidFill>
              <a:effectLst/>
              <a:latin typeface="+mn-lt"/>
              <a:ea typeface="+mn-ea"/>
              <a:cs typeface="+mn-cs"/>
            </a:rPr>
            <a:t>13,799</a:t>
          </a:r>
          <a:r>
            <a:rPr kumimoji="1" lang="ja-JP" altLang="ja-JP" sz="1100">
              <a:solidFill>
                <a:schemeClr val="dk1"/>
              </a:solidFill>
              <a:effectLst/>
              <a:latin typeface="+mn-lt"/>
              <a:ea typeface="+mn-ea"/>
              <a:cs typeface="+mn-cs"/>
            </a:rPr>
            <a:t>円増加している。増加した要因は、人件</a:t>
          </a:r>
          <a:r>
            <a:rPr kumimoji="1" lang="ja-JP" altLang="en-US" sz="1100">
              <a:solidFill>
                <a:schemeClr val="dk1"/>
              </a:solidFill>
              <a:effectLst/>
              <a:latin typeface="+mn-lt"/>
              <a:ea typeface="+mn-ea"/>
              <a:cs typeface="+mn-cs"/>
            </a:rPr>
            <a:t>費では</a:t>
          </a:r>
          <a:r>
            <a:rPr kumimoji="1" lang="ja-JP" altLang="ja-JP" sz="1100">
              <a:solidFill>
                <a:schemeClr val="dk1"/>
              </a:solidFill>
              <a:effectLst/>
              <a:latin typeface="+mn-lt"/>
              <a:ea typeface="+mn-ea"/>
              <a:cs typeface="+mn-cs"/>
            </a:rPr>
            <a:t>、事業見直し等や定年退職による採用抑制により減少に繋がったが、物件費については、増加に転じている。類似団体平均と比較しても</a:t>
          </a:r>
          <a:r>
            <a:rPr kumimoji="1" lang="en-US" altLang="ja-JP" sz="1100">
              <a:solidFill>
                <a:schemeClr val="dk1"/>
              </a:solidFill>
              <a:effectLst/>
              <a:latin typeface="+mn-lt"/>
              <a:ea typeface="+mn-ea"/>
              <a:cs typeface="+mn-cs"/>
            </a:rPr>
            <a:t>108,757</a:t>
          </a:r>
          <a:r>
            <a:rPr kumimoji="1" lang="ja-JP" altLang="ja-JP" sz="1100">
              <a:solidFill>
                <a:schemeClr val="dk1"/>
              </a:solidFill>
              <a:effectLst/>
              <a:latin typeface="+mn-lt"/>
              <a:ea typeface="+mn-ea"/>
              <a:cs typeface="+mn-cs"/>
            </a:rPr>
            <a:t>円と大きく上回っているが、ごみ処理や消防など広域で行わず直接運営していることから、人件費や物件費等の割合が高い水準であることが要因となっている。今後は、公共施設の個別計画を基に施設管理の合理化、集約化を図りながらコスト縮減及び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1699</xdr:rowOff>
    </xdr:from>
    <xdr:to>
      <xdr:col>23</xdr:col>
      <xdr:colOff>133350</xdr:colOff>
      <xdr:row>86</xdr:row>
      <xdr:rowOff>49265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46399"/>
          <a:ext cx="838200" cy="4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1699</xdr:rowOff>
    </xdr:from>
    <xdr:to>
      <xdr:col>19</xdr:col>
      <xdr:colOff>133350</xdr:colOff>
      <xdr:row>86</xdr:row>
      <xdr:rowOff>34787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746399"/>
          <a:ext cx="889000" cy="3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75608</xdr:rowOff>
    </xdr:from>
    <xdr:to>
      <xdr:col>15</xdr:col>
      <xdr:colOff>82550</xdr:colOff>
      <xdr:row>86</xdr:row>
      <xdr:rowOff>34787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4885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168725</xdr:rowOff>
    </xdr:from>
    <xdr:to>
      <xdr:col>11</xdr:col>
      <xdr:colOff>31750</xdr:colOff>
      <xdr:row>85</xdr:row>
      <xdr:rowOff>75608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570525"/>
          <a:ext cx="889000" cy="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169915</xdr:rowOff>
    </xdr:from>
    <xdr:to>
      <xdr:col>23</xdr:col>
      <xdr:colOff>184150</xdr:colOff>
      <xdr:row>86</xdr:row>
      <xdr:rowOff>100065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141992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7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122349</xdr:rowOff>
    </xdr:from>
    <xdr:to>
      <xdr:col>19</xdr:col>
      <xdr:colOff>184150</xdr:colOff>
      <xdr:row>86</xdr:row>
      <xdr:rowOff>52499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37276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8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155437</xdr:rowOff>
    </xdr:from>
    <xdr:to>
      <xdr:col>15</xdr:col>
      <xdr:colOff>133350</xdr:colOff>
      <xdr:row>86</xdr:row>
      <xdr:rowOff>85587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7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70364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81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24808</xdr:rowOff>
    </xdr:from>
    <xdr:to>
      <xdr:col>11</xdr:col>
      <xdr:colOff>82550</xdr:colOff>
      <xdr:row>85</xdr:row>
      <xdr:rowOff>126408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5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111185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8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117925</xdr:rowOff>
    </xdr:from>
    <xdr:to>
      <xdr:col>7</xdr:col>
      <xdr:colOff>31750</xdr:colOff>
      <xdr:row>85</xdr:row>
      <xdr:rowOff>48075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32852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0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96.5</a:t>
          </a:r>
          <a:r>
            <a:rPr kumimoji="1" lang="ja-JP" altLang="ja-JP" sz="1100">
              <a:solidFill>
                <a:schemeClr val="dk1"/>
              </a:solidFill>
              <a:effectLst/>
              <a:latin typeface="+mn-lt"/>
              <a:ea typeface="+mn-ea"/>
              <a:cs typeface="+mn-cs"/>
            </a:rPr>
            <a:t>ポイントとなった。令和元年度においては対前年度比指数で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ポイント、類似団体との比較でも</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年を遡っても</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％前後を維持しており、今後も各種手当等の総点検を行うなど人件費の縮減に努め、引き続き、給与の適正化に努める。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39793</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1304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39793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050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7620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160443</xdr:rowOff>
    </xdr:from>
    <xdr:to>
      <xdr:col>77</xdr:col>
      <xdr:colOff>95250</xdr:colOff>
      <xdr:row>85</xdr:row>
      <xdr:rowOff>90593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100770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町は僻地離島であることから、他の自治体では広域等で対応している消防、ごみ焼却施設、学校給食センター、上下水道事業及び空港等を町単独で管理運営しており、類似団体平均を大きく上回っている。今後は事務事業の効率化を図るとともに、可能な限り業務の民間委託や民営化を進め、住民サービスのの低下を招くことなく、職員定数の適正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43720</xdr:rowOff>
    </xdr:from>
    <xdr:to>
      <xdr:col>81</xdr:col>
      <xdr:colOff>44450</xdr:colOff>
      <xdr:row>63</xdr:row>
      <xdr:rowOff>75692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845070"/>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43720</xdr:rowOff>
    </xdr:from>
    <xdr:to>
      <xdr:col>77</xdr:col>
      <xdr:colOff>44450</xdr:colOff>
      <xdr:row>63</xdr:row>
      <xdr:rowOff>70262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845070"/>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67850</xdr:rowOff>
    </xdr:from>
    <xdr:to>
      <xdr:col>72</xdr:col>
      <xdr:colOff>203200</xdr:colOff>
      <xdr:row>63</xdr:row>
      <xdr:rowOff>70262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869200"/>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54578</xdr:rowOff>
    </xdr:from>
    <xdr:to>
      <xdr:col>68</xdr:col>
      <xdr:colOff>152400</xdr:colOff>
      <xdr:row>63</xdr:row>
      <xdr:rowOff>67850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855928"/>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24892</xdr:rowOff>
    </xdr:from>
    <xdr:to>
      <xdr:col>81</xdr:col>
      <xdr:colOff>95250</xdr:colOff>
      <xdr:row>63</xdr:row>
      <xdr:rowOff>126492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168419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164370</xdr:rowOff>
    </xdr:from>
    <xdr:to>
      <xdr:col>77</xdr:col>
      <xdr:colOff>95250</xdr:colOff>
      <xdr:row>63</xdr:row>
      <xdr:rowOff>94520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79297</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80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19462</xdr:rowOff>
    </xdr:from>
    <xdr:to>
      <xdr:col>73</xdr:col>
      <xdr:colOff>44450</xdr:colOff>
      <xdr:row>63</xdr:row>
      <xdr:rowOff>121062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8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105839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90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17050</xdr:rowOff>
    </xdr:from>
    <xdr:to>
      <xdr:col>68</xdr:col>
      <xdr:colOff>203200</xdr:colOff>
      <xdr:row>63</xdr:row>
      <xdr:rowOff>118650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8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103427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90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3778</xdr:rowOff>
    </xdr:from>
    <xdr:to>
      <xdr:col>64</xdr:col>
      <xdr:colOff>152400</xdr:colOff>
      <xdr:row>63</xdr:row>
      <xdr:rowOff>105378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90155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8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繰上償還の実施、起債抑制により毎年改善傾向にあり、対前年度比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ポイント改善されたが、類似団体と比較しても</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下回っている。今後は大型事業による借入や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42418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429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66548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718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66548</xdr:rowOff>
    </xdr:from>
    <xdr:to>
      <xdr:col>72</xdr:col>
      <xdr:colOff>203200</xdr:colOff>
      <xdr:row>41</xdr:row>
      <xdr:rowOff>95504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959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114808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2495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127525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公債費より起債発行額を上回らないよう実施したことにより、対前年度比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と改善したが、今後においてごみ処理施設等の大型事業が控えていることや公共施設の老朽化などに伴う建て替えや修繕等に多額の費用を見込んでおり、当該数値の増加が予想される。また類似団体平均と比較して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ポイント上回っているがかなり改善されている。今後は新規事業の導入にあたっては、総合計画及び実施計画に基づいた事業を展開し、優先順位をつけて実施することにより次世代への負担額軽減に努める。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85513</xdr:rowOff>
    </xdr:from>
    <xdr:to>
      <xdr:col>81</xdr:col>
      <xdr:colOff>44450</xdr:colOff>
      <xdr:row>13</xdr:row>
      <xdr:rowOff>119985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31436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119985</xdr:rowOff>
    </xdr:from>
    <xdr:to>
      <xdr:col>77</xdr:col>
      <xdr:colOff>44450</xdr:colOff>
      <xdr:row>14</xdr:row>
      <xdr:rowOff>48502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348835"/>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48502</xdr:rowOff>
    </xdr:from>
    <xdr:to>
      <xdr:col>72</xdr:col>
      <xdr:colOff>203200</xdr:colOff>
      <xdr:row>15</xdr:row>
      <xdr:rowOff>58601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48802"/>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58601</xdr:rowOff>
    </xdr:from>
    <xdr:to>
      <xdr:col>68</xdr:col>
      <xdr:colOff>152400</xdr:colOff>
      <xdr:row>16</xdr:row>
      <xdr:rowOff>37677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630351"/>
          <a:ext cx="8890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34713</xdr:rowOff>
    </xdr:from>
    <xdr:to>
      <xdr:col>81</xdr:col>
      <xdr:colOff>95250</xdr:colOff>
      <xdr:row>13</xdr:row>
      <xdr:rowOff>136313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2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6790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2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69185</xdr:rowOff>
    </xdr:from>
    <xdr:to>
      <xdr:col>77</xdr:col>
      <xdr:colOff>95250</xdr:colOff>
      <xdr:row>13</xdr:row>
      <xdr:rowOff>170785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29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155562</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84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169152</xdr:rowOff>
    </xdr:from>
    <xdr:to>
      <xdr:col>73</xdr:col>
      <xdr:colOff>44450</xdr:colOff>
      <xdr:row>14</xdr:row>
      <xdr:rowOff>99302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9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84079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8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7801</xdr:rowOff>
    </xdr:from>
    <xdr:to>
      <xdr:col>68</xdr:col>
      <xdr:colOff>203200</xdr:colOff>
      <xdr:row>15</xdr:row>
      <xdr:rowOff>109401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94178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66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158327</xdr:rowOff>
    </xdr:from>
    <xdr:to>
      <xdr:col>64</xdr:col>
      <xdr:colOff>152400</xdr:colOff>
      <xdr:row>16</xdr:row>
      <xdr:rowOff>88477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73254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については、対前年度比と同数であった。類似団体平均、沖縄県平均を大幅に上回っており、類似団体順位でも最も高い数値となっている。主な要因としては、消防本部、保育所、給食センター、ごみ処理施設、空港管理、上下水道事業を単独直営で行っていることが影響している。総合計画に基づいた事業の執行や定員適正化計画のスクラップアンドビルドを実施し、今後は民間への業務委託や指定管理者制度の活用により人件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10414</xdr:rowOff>
    </xdr:from>
    <xdr:to>
      <xdr:col>24</xdr:col>
      <xdr:colOff>25400</xdr:colOff>
      <xdr:row>41</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0398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10414</xdr:rowOff>
    </xdr:from>
    <xdr:to>
      <xdr:col>19</xdr:col>
      <xdr:colOff>187325</xdr:colOff>
      <xdr:row>41</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7039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131572</xdr:rowOff>
    </xdr:from>
    <xdr:to>
      <xdr:col>15</xdr:col>
      <xdr:colOff>98425</xdr:colOff>
      <xdr:row>41</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895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9164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131064</xdr:rowOff>
    </xdr:from>
    <xdr:to>
      <xdr:col>24</xdr:col>
      <xdr:colOff>76200</xdr:colOff>
      <xdr:row>41</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39641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131064</xdr:rowOff>
    </xdr:from>
    <xdr:to>
      <xdr:col>20</xdr:col>
      <xdr:colOff>38100</xdr:colOff>
      <xdr:row>41</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7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140208</xdr:rowOff>
    </xdr:from>
    <xdr:to>
      <xdr:col>15</xdr:col>
      <xdr:colOff>149225</xdr:colOff>
      <xdr:row>41</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8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80772</xdr:rowOff>
    </xdr:from>
    <xdr:to>
      <xdr:col>11</xdr:col>
      <xdr:colOff>60325</xdr:colOff>
      <xdr:row>41</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沖縄</a:t>
          </a:r>
          <a:r>
            <a:rPr kumimoji="1" lang="ja-JP" altLang="ja-JP" sz="1100">
              <a:solidFill>
                <a:schemeClr val="dk1"/>
              </a:solidFill>
              <a:effectLst/>
              <a:latin typeface="+mn-lt"/>
              <a:ea typeface="+mn-ea"/>
              <a:cs typeface="+mn-cs"/>
            </a:rPr>
            <a:t>県平均を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ポイント上回っており、対前年比では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た。公共施設の管理業務委託を民間委託したことで、人件費から委託料（物件費）などに伴う増加傾向にある。引き続き、公共施設等の経常経費を抑制しながら、職員へのコスト意識を持たせ物件費の適正な支出や民間委託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17</xdr:row>
      <xdr:rowOff>156718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48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156718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98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83566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3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65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扶助費については、沖縄県平均を大きく下回っており、類似団体平均においても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る状況となっているが、今後、高齢化や障がい者、医療費助成等に伴い、各種扶助費が増大することが予想される。今後も資格審査等の適格化に努め、財政への圧迫とならないよう適正な扶助費の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39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9978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9978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その他に係る経常収支比率については、全国平均を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ポイント上回り、対前年度数値と比較すると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今後は経費節減や企業会計の独立採算の原則に立ち返った料金の見直しや国民健康保険税の改定などを行い、普通会計の負担額の抑制を図る。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52705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07110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149860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7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58</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967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161290</xdr:rowOff>
    </xdr:from>
    <xdr:to>
      <xdr:col>69</xdr:col>
      <xdr:colOff>92075</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62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xdr:rowOff>
    </xdr:from>
    <xdr:to>
      <xdr:col>82</xdr:col>
      <xdr:colOff>158750</xdr:colOff>
      <xdr:row>59</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145432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110490</xdr:rowOff>
    </xdr:from>
    <xdr:to>
      <xdr:col>65</xdr:col>
      <xdr:colOff>53975</xdr:colOff>
      <xdr:row>57</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補助費等は全国平均を</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ポイント下回っているが、対前年度比較では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いる。今後も各種団体の補助金等の適正化や高齢化の進展に伴い、介護給付負担金や後期高齢者医療負担金などの社会保障関連経費の増加により同数値の上昇が見込まれることから、介護予防の推進など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30988</xdr:rowOff>
    </xdr:from>
    <xdr:to>
      <xdr:col>82</xdr:col>
      <xdr:colOff>107950</xdr:colOff>
      <xdr:row>34</xdr:row>
      <xdr:rowOff>53848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602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30988</xdr:rowOff>
    </xdr:from>
    <xdr:to>
      <xdr:col>78</xdr:col>
      <xdr:colOff>69850</xdr:colOff>
      <xdr:row>34</xdr:row>
      <xdr:rowOff>35560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26416</xdr:rowOff>
    </xdr:from>
    <xdr:to>
      <xdr:col>73</xdr:col>
      <xdr:colOff>180975</xdr:colOff>
      <xdr:row>34</xdr:row>
      <xdr:rowOff>35560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83075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151638</xdr:rowOff>
    </xdr:from>
    <xdr:to>
      <xdr:col>78</xdr:col>
      <xdr:colOff>120650</xdr:colOff>
      <xdr:row>34</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91965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57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147066</xdr:rowOff>
    </xdr:from>
    <xdr:to>
      <xdr:col>69</xdr:col>
      <xdr:colOff>142875</xdr:colOff>
      <xdr:row>34</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公債費については、沖縄県平均を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ポイント上回っている状況である。これは平成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年度に繰上償還を実施しているが、対前年度比では</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ポイント減少している。当面は、当該年度の起債発行額が公債費を上回らないよう、起債発行額を抑制することにより当該数値の抑制を図る。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117856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4132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163576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490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51563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51563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5859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ポイント上回っており、対前年度比でも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ている。今後は、公共施設の老朽化に伴う建て替えなどが控えていることから、普通建設事業費については増加が予測される。今後もより計画的・効率的な建設事業の実施を推進し、バランスの取れた経費投入が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115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78</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77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78</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6863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086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87630</xdr:rowOff>
    </xdr:from>
    <xdr:to>
      <xdr:col>78</xdr:col>
      <xdr:colOff>120650</xdr:colOff>
      <xdr:row>79</xdr:row>
      <xdr:rowOff>17780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118995</xdr:rowOff>
    </xdr:from>
    <xdr:to>
      <xdr:col>29</xdr:col>
      <xdr:colOff>127000</xdr:colOff>
      <xdr:row>15</xdr:row>
      <xdr:rowOff>122493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38370"/>
          <a:ext cx="6477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122493</xdr:rowOff>
    </xdr:from>
    <xdr:to>
      <xdr:col>26</xdr:col>
      <xdr:colOff>50800</xdr:colOff>
      <xdr:row>15</xdr:row>
      <xdr:rowOff>123813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41868"/>
          <a:ext cx="698500" cy="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123813</xdr:rowOff>
    </xdr:from>
    <xdr:to>
      <xdr:col>22</xdr:col>
      <xdr:colOff>114300</xdr:colOff>
      <xdr:row>15</xdr:row>
      <xdr:rowOff>134563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43188"/>
          <a:ext cx="698500" cy="1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134563</xdr:rowOff>
    </xdr:from>
    <xdr:to>
      <xdr:col>18</xdr:col>
      <xdr:colOff>177800</xdr:colOff>
      <xdr:row>15</xdr:row>
      <xdr:rowOff>162904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53938"/>
          <a:ext cx="698500" cy="2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68195</xdr:rowOff>
    </xdr:from>
    <xdr:to>
      <xdr:col>29</xdr:col>
      <xdr:colOff>177800</xdr:colOff>
      <xdr:row>15</xdr:row>
      <xdr:rowOff>169795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8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84722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53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71693</xdr:rowOff>
    </xdr:from>
    <xdr:to>
      <xdr:col>26</xdr:col>
      <xdr:colOff>101600</xdr:colOff>
      <xdr:row>16</xdr:row>
      <xdr:rowOff>1843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9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12020</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5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73013</xdr:rowOff>
    </xdr:from>
    <xdr:to>
      <xdr:col>22</xdr:col>
      <xdr:colOff>165100</xdr:colOff>
      <xdr:row>16</xdr:row>
      <xdr:rowOff>3163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9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13340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6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83763</xdr:rowOff>
    </xdr:from>
    <xdr:to>
      <xdr:col>19</xdr:col>
      <xdr:colOff>38100</xdr:colOff>
      <xdr:row>16</xdr:row>
      <xdr:rowOff>13913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70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24090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112104</xdr:rowOff>
    </xdr:from>
    <xdr:to>
      <xdr:col>15</xdr:col>
      <xdr:colOff>101600</xdr:colOff>
      <xdr:row>16</xdr:row>
      <xdr:rowOff>42254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73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52431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0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247980</xdr:rowOff>
    </xdr:from>
    <xdr:to>
      <xdr:col>29</xdr:col>
      <xdr:colOff>127000</xdr:colOff>
      <xdr:row>35</xdr:row>
      <xdr:rowOff>249530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858330"/>
          <a:ext cx="647700" cy="1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242862</xdr:rowOff>
    </xdr:from>
    <xdr:to>
      <xdr:col>26</xdr:col>
      <xdr:colOff>50800</xdr:colOff>
      <xdr:row>35</xdr:row>
      <xdr:rowOff>249530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853212"/>
          <a:ext cx="6985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157531</xdr:rowOff>
    </xdr:from>
    <xdr:to>
      <xdr:col>22</xdr:col>
      <xdr:colOff>114300</xdr:colOff>
      <xdr:row>35</xdr:row>
      <xdr:rowOff>242862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767881"/>
          <a:ext cx="698500" cy="85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157531</xdr:rowOff>
    </xdr:from>
    <xdr:to>
      <xdr:col>18</xdr:col>
      <xdr:colOff>177800</xdr:colOff>
      <xdr:row>35</xdr:row>
      <xdr:rowOff>158610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67881"/>
          <a:ext cx="698500" cy="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197180</xdr:rowOff>
    </xdr:from>
    <xdr:to>
      <xdr:col>29</xdr:col>
      <xdr:colOff>177800</xdr:colOff>
      <xdr:row>35</xdr:row>
      <xdr:rowOff>298780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0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169257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7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198730</xdr:rowOff>
    </xdr:from>
    <xdr:to>
      <xdr:col>26</xdr:col>
      <xdr:colOff>101600</xdr:colOff>
      <xdr:row>35</xdr:row>
      <xdr:rowOff>300330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80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285107</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9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192062</xdr:rowOff>
    </xdr:from>
    <xdr:to>
      <xdr:col>22</xdr:col>
      <xdr:colOff>165100</xdr:colOff>
      <xdr:row>35</xdr:row>
      <xdr:rowOff>293662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0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278439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8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106731</xdr:rowOff>
    </xdr:from>
    <xdr:to>
      <xdr:col>19</xdr:col>
      <xdr:colOff>38100</xdr:colOff>
      <xdr:row>35</xdr:row>
      <xdr:rowOff>208331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1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193108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0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107810</xdr:rowOff>
    </xdr:from>
    <xdr:to>
      <xdr:col>15</xdr:col>
      <xdr:colOff>101600</xdr:colOff>
      <xdr:row>35</xdr:row>
      <xdr:rowOff>209410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1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194187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135524</xdr:rowOff>
    </xdr:from>
    <xdr:to>
      <xdr:col>24</xdr:col>
      <xdr:colOff>63500</xdr:colOff>
      <xdr:row>31</xdr:row>
      <xdr:rowOff>161966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50474"/>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135524</xdr:rowOff>
    </xdr:from>
    <xdr:to>
      <xdr:col>19</xdr:col>
      <xdr:colOff>177800</xdr:colOff>
      <xdr:row>31</xdr:row>
      <xdr:rowOff>170675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50474"/>
          <a:ext cx="889000" cy="3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170675</xdr:rowOff>
    </xdr:from>
    <xdr:to>
      <xdr:col>15</xdr:col>
      <xdr:colOff>50800</xdr:colOff>
      <xdr:row>32</xdr:row>
      <xdr:rowOff>37729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85625"/>
          <a:ext cx="8890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37729</xdr:rowOff>
    </xdr:from>
    <xdr:to>
      <xdr:col>10</xdr:col>
      <xdr:colOff>114300</xdr:colOff>
      <xdr:row>32</xdr:row>
      <xdr:rowOff>73277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24129"/>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111166</xdr:rowOff>
    </xdr:from>
    <xdr:to>
      <xdr:col>24</xdr:col>
      <xdr:colOff>114300</xdr:colOff>
      <xdr:row>32</xdr:row>
      <xdr:rowOff>41316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134043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7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84724</xdr:rowOff>
    </xdr:from>
    <xdr:to>
      <xdr:col>20</xdr:col>
      <xdr:colOff>38100</xdr:colOff>
      <xdr:row>32</xdr:row>
      <xdr:rowOff>14874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31401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119875</xdr:rowOff>
    </xdr:from>
    <xdr:to>
      <xdr:col>15</xdr:col>
      <xdr:colOff>101600</xdr:colOff>
      <xdr:row>32</xdr:row>
      <xdr:rowOff>50025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66552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158379</xdr:rowOff>
    </xdr:from>
    <xdr:to>
      <xdr:col>10</xdr:col>
      <xdr:colOff>165100</xdr:colOff>
      <xdr:row>32</xdr:row>
      <xdr:rowOff>88529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105056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4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22477</xdr:rowOff>
    </xdr:from>
    <xdr:to>
      <xdr:col>6</xdr:col>
      <xdr:colOff>38100</xdr:colOff>
      <xdr:row>32</xdr:row>
      <xdr:rowOff>124077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140604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83940</xdr:rowOff>
    </xdr:from>
    <xdr:to>
      <xdr:col>24</xdr:col>
      <xdr:colOff>63500</xdr:colOff>
      <xdr:row>53</xdr:row>
      <xdr:rowOff>153453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170790"/>
          <a:ext cx="838200" cy="6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69058</xdr:rowOff>
    </xdr:from>
    <xdr:to>
      <xdr:col>19</xdr:col>
      <xdr:colOff>177800</xdr:colOff>
      <xdr:row>53</xdr:row>
      <xdr:rowOff>153453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155908"/>
          <a:ext cx="8890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69058</xdr:rowOff>
    </xdr:from>
    <xdr:to>
      <xdr:col>15</xdr:col>
      <xdr:colOff>50800</xdr:colOff>
      <xdr:row>54</xdr:row>
      <xdr:rowOff>54510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155908"/>
          <a:ext cx="889000" cy="15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54510</xdr:rowOff>
    </xdr:from>
    <xdr:to>
      <xdr:col>10</xdr:col>
      <xdr:colOff>114300</xdr:colOff>
      <xdr:row>54</xdr:row>
      <xdr:rowOff>133021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12810"/>
          <a:ext cx="889000" cy="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33140</xdr:rowOff>
    </xdr:from>
    <xdr:to>
      <xdr:col>24</xdr:col>
      <xdr:colOff>114300</xdr:colOff>
      <xdr:row>53</xdr:row>
      <xdr:rowOff>134740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56017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89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102653</xdr:rowOff>
    </xdr:from>
    <xdr:to>
      <xdr:col>20</xdr:col>
      <xdr:colOff>38100</xdr:colOff>
      <xdr:row>54</xdr:row>
      <xdr:rowOff>32803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49330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6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18258</xdr:rowOff>
    </xdr:from>
    <xdr:to>
      <xdr:col>15</xdr:col>
      <xdr:colOff>101600</xdr:colOff>
      <xdr:row>53</xdr:row>
      <xdr:rowOff>119858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136385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88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3710</xdr:rowOff>
    </xdr:from>
    <xdr:to>
      <xdr:col>10</xdr:col>
      <xdr:colOff>165100</xdr:colOff>
      <xdr:row>54</xdr:row>
      <xdr:rowOff>105310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121837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37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82221</xdr:rowOff>
    </xdr:from>
    <xdr:to>
      <xdr:col>6</xdr:col>
      <xdr:colOff>38100</xdr:colOff>
      <xdr:row>55</xdr:row>
      <xdr:rowOff>12371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28898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1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148410</xdr:rowOff>
    </xdr:from>
    <xdr:to>
      <xdr:col>24</xdr:col>
      <xdr:colOff>63500</xdr:colOff>
      <xdr:row>76</xdr:row>
      <xdr:rowOff>159291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78610"/>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159291</xdr:rowOff>
    </xdr:from>
    <xdr:to>
      <xdr:col>19</xdr:col>
      <xdr:colOff>177800</xdr:colOff>
      <xdr:row>77</xdr:row>
      <xdr:rowOff>91466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89491"/>
          <a:ext cx="889000" cy="1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91466</xdr:rowOff>
    </xdr:from>
    <xdr:to>
      <xdr:col>15</xdr:col>
      <xdr:colOff>50800</xdr:colOff>
      <xdr:row>77</xdr:row>
      <xdr:rowOff>105707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93116"/>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105707</xdr:rowOff>
    </xdr:from>
    <xdr:to>
      <xdr:col>10</xdr:col>
      <xdr:colOff>114300</xdr:colOff>
      <xdr:row>77</xdr:row>
      <xdr:rowOff>119469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07357"/>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97610</xdr:rowOff>
    </xdr:from>
    <xdr:to>
      <xdr:col>24</xdr:col>
      <xdr:colOff>114300</xdr:colOff>
      <xdr:row>77</xdr:row>
      <xdr:rowOff>27760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76037</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108491</xdr:rowOff>
    </xdr:from>
    <xdr:to>
      <xdr:col>20</xdr:col>
      <xdr:colOff>38100</xdr:colOff>
      <xdr:row>77</xdr:row>
      <xdr:rowOff>38641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29768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40666</xdr:rowOff>
    </xdr:from>
    <xdr:to>
      <xdr:col>15</xdr:col>
      <xdr:colOff>101600</xdr:colOff>
      <xdr:row>77</xdr:row>
      <xdr:rowOff>142266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133393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54907</xdr:rowOff>
    </xdr:from>
    <xdr:to>
      <xdr:col>10</xdr:col>
      <xdr:colOff>165100</xdr:colOff>
      <xdr:row>77</xdr:row>
      <xdr:rowOff>156507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147634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68669</xdr:rowOff>
    </xdr:from>
    <xdr:to>
      <xdr:col>6</xdr:col>
      <xdr:colOff>38100</xdr:colOff>
      <xdr:row>77</xdr:row>
      <xdr:rowOff>170269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6688</xdr:rowOff>
    </xdr:from>
    <xdr:to>
      <xdr:col>24</xdr:col>
      <xdr:colOff>63500</xdr:colOff>
      <xdr:row>95</xdr:row>
      <xdr:rowOff>47296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94438"/>
          <a:ext cx="838200" cy="4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47296</xdr:rowOff>
    </xdr:from>
    <xdr:to>
      <xdr:col>19</xdr:col>
      <xdr:colOff>177800</xdr:colOff>
      <xdr:row>95</xdr:row>
      <xdr:rowOff>110652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35046"/>
          <a:ext cx="889000" cy="6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130262</xdr:rowOff>
    </xdr:from>
    <xdr:to>
      <xdr:col>15</xdr:col>
      <xdr:colOff>50800</xdr:colOff>
      <xdr:row>95</xdr:row>
      <xdr:rowOff>110652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246562"/>
          <a:ext cx="889000" cy="1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130262</xdr:rowOff>
    </xdr:from>
    <xdr:to>
      <xdr:col>10</xdr:col>
      <xdr:colOff>114300</xdr:colOff>
      <xdr:row>95</xdr:row>
      <xdr:rowOff>90976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46562"/>
          <a:ext cx="8890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127338</xdr:rowOff>
    </xdr:from>
    <xdr:to>
      <xdr:col>24</xdr:col>
      <xdr:colOff>114300</xdr:colOff>
      <xdr:row>95</xdr:row>
      <xdr:rowOff>57488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4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150215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167946</xdr:rowOff>
    </xdr:from>
    <xdr:to>
      <xdr:col>20</xdr:col>
      <xdr:colOff>38100</xdr:colOff>
      <xdr:row>95</xdr:row>
      <xdr:rowOff>98096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114623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59852</xdr:rowOff>
    </xdr:from>
    <xdr:to>
      <xdr:col>15</xdr:col>
      <xdr:colOff>101600</xdr:colOff>
      <xdr:row>95</xdr:row>
      <xdr:rowOff>161452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79462</xdr:rowOff>
    </xdr:from>
    <xdr:to>
      <xdr:col>10</xdr:col>
      <xdr:colOff>165100</xdr:colOff>
      <xdr:row>95</xdr:row>
      <xdr:rowOff>9612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26139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40176</xdr:rowOff>
    </xdr:from>
    <xdr:to>
      <xdr:col>6</xdr:col>
      <xdr:colOff>38100</xdr:colOff>
      <xdr:row>95</xdr:row>
      <xdr:rowOff>141776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158303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92635</xdr:rowOff>
    </xdr:from>
    <xdr:to>
      <xdr:col>55</xdr:col>
      <xdr:colOff>0</xdr:colOff>
      <xdr:row>37</xdr:row>
      <xdr:rowOff>133170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436285"/>
          <a:ext cx="838200" cy="4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129028</xdr:rowOff>
    </xdr:from>
    <xdr:to>
      <xdr:col>50</xdr:col>
      <xdr:colOff>114300</xdr:colOff>
      <xdr:row>37</xdr:row>
      <xdr:rowOff>133170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472678"/>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129028</xdr:rowOff>
    </xdr:from>
    <xdr:to>
      <xdr:col>45</xdr:col>
      <xdr:colOff>177800</xdr:colOff>
      <xdr:row>37</xdr:row>
      <xdr:rowOff>160171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72678"/>
          <a:ext cx="889000" cy="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94978</xdr:rowOff>
    </xdr:from>
    <xdr:to>
      <xdr:col>41</xdr:col>
      <xdr:colOff>50800</xdr:colOff>
      <xdr:row>37</xdr:row>
      <xdr:rowOff>160171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38628"/>
          <a:ext cx="889000" cy="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41835</xdr:rowOff>
    </xdr:from>
    <xdr:to>
      <xdr:col>55</xdr:col>
      <xdr:colOff>50800</xdr:colOff>
      <xdr:row>37</xdr:row>
      <xdr:rowOff>143435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128212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0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82370</xdr:rowOff>
    </xdr:from>
    <xdr:to>
      <xdr:col>50</xdr:col>
      <xdr:colOff>165100</xdr:colOff>
      <xdr:row>38</xdr:row>
      <xdr:rowOff>12520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78228</xdr:rowOff>
    </xdr:from>
    <xdr:to>
      <xdr:col>46</xdr:col>
      <xdr:colOff>38100</xdr:colOff>
      <xdr:row>38</xdr:row>
      <xdr:rowOff>8378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170956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1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109371</xdr:rowOff>
    </xdr:from>
    <xdr:to>
      <xdr:col>41</xdr:col>
      <xdr:colOff>101600</xdr:colOff>
      <xdr:row>38</xdr:row>
      <xdr:rowOff>39522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53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30648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44178</xdr:rowOff>
    </xdr:from>
    <xdr:to>
      <xdr:col>36</xdr:col>
      <xdr:colOff>165100</xdr:colOff>
      <xdr:row>37</xdr:row>
      <xdr:rowOff>145778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136905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134644</xdr:rowOff>
    </xdr:from>
    <xdr:to>
      <xdr:col>55</xdr:col>
      <xdr:colOff>0</xdr:colOff>
      <xdr:row>57</xdr:row>
      <xdr:rowOff>65816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35844"/>
          <a:ext cx="8382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139860</xdr:rowOff>
    </xdr:from>
    <xdr:to>
      <xdr:col>50</xdr:col>
      <xdr:colOff>114300</xdr:colOff>
      <xdr:row>57</xdr:row>
      <xdr:rowOff>65816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41060"/>
          <a:ext cx="889000" cy="9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139860</xdr:rowOff>
    </xdr:from>
    <xdr:to>
      <xdr:col>45</xdr:col>
      <xdr:colOff>177800</xdr:colOff>
      <xdr:row>57</xdr:row>
      <xdr:rowOff>60179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41060"/>
          <a:ext cx="889000" cy="9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147509</xdr:rowOff>
    </xdr:from>
    <xdr:to>
      <xdr:col>41</xdr:col>
      <xdr:colOff>50800</xdr:colOff>
      <xdr:row>57</xdr:row>
      <xdr:rowOff>60179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48709"/>
          <a:ext cx="889000" cy="8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83844</xdr:rowOff>
    </xdr:from>
    <xdr:to>
      <xdr:col>55</xdr:col>
      <xdr:colOff>50800</xdr:colOff>
      <xdr:row>57</xdr:row>
      <xdr:rowOff>13994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106721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15016</xdr:rowOff>
    </xdr:from>
    <xdr:to>
      <xdr:col>50</xdr:col>
      <xdr:colOff>165100</xdr:colOff>
      <xdr:row>57</xdr:row>
      <xdr:rowOff>116616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133143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6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89060</xdr:rowOff>
    </xdr:from>
    <xdr:to>
      <xdr:col>46</xdr:col>
      <xdr:colOff>38100</xdr:colOff>
      <xdr:row>57</xdr:row>
      <xdr:rowOff>19210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35737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9379</xdr:rowOff>
    </xdr:from>
    <xdr:to>
      <xdr:col>41</xdr:col>
      <xdr:colOff>101600</xdr:colOff>
      <xdr:row>57</xdr:row>
      <xdr:rowOff>110979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127506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96709</xdr:rowOff>
    </xdr:from>
    <xdr:to>
      <xdr:col>36</xdr:col>
      <xdr:colOff>165100</xdr:colOff>
      <xdr:row>57</xdr:row>
      <xdr:rowOff>26859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43386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7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112849</xdr:rowOff>
    </xdr:from>
    <xdr:to>
      <xdr:col>55</xdr:col>
      <xdr:colOff>0</xdr:colOff>
      <xdr:row>77</xdr:row>
      <xdr:rowOff>33570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800149"/>
          <a:ext cx="838200" cy="4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33570</xdr:rowOff>
    </xdr:from>
    <xdr:to>
      <xdr:col>50</xdr:col>
      <xdr:colOff>114300</xdr:colOff>
      <xdr:row>77</xdr:row>
      <xdr:rowOff>53046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35220"/>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53046</xdr:rowOff>
    </xdr:from>
    <xdr:to>
      <xdr:col>45</xdr:col>
      <xdr:colOff>177800</xdr:colOff>
      <xdr:row>78</xdr:row>
      <xdr:rowOff>1169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54696"/>
          <a:ext cx="889000" cy="1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15827</xdr:rowOff>
    </xdr:from>
    <xdr:to>
      <xdr:col>41</xdr:col>
      <xdr:colOff>50800</xdr:colOff>
      <xdr:row>78</xdr:row>
      <xdr:rowOff>1169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046027"/>
          <a:ext cx="889000" cy="32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62049</xdr:rowOff>
    </xdr:from>
    <xdr:to>
      <xdr:col>55</xdr:col>
      <xdr:colOff>50800</xdr:colOff>
      <xdr:row>74</xdr:row>
      <xdr:rowOff>163649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7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84926</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60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154220</xdr:rowOff>
    </xdr:from>
    <xdr:to>
      <xdr:col>50</xdr:col>
      <xdr:colOff>165100</xdr:colOff>
      <xdr:row>77</xdr:row>
      <xdr:rowOff>84370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1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100897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5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2246</xdr:rowOff>
    </xdr:from>
    <xdr:to>
      <xdr:col>46</xdr:col>
      <xdr:colOff>38100</xdr:colOff>
      <xdr:row>77</xdr:row>
      <xdr:rowOff>103846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94973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2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121819</xdr:rowOff>
    </xdr:from>
    <xdr:to>
      <xdr:col>41</xdr:col>
      <xdr:colOff>101600</xdr:colOff>
      <xdr:row>78</xdr:row>
      <xdr:rowOff>51969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43096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136476</xdr:rowOff>
    </xdr:from>
    <xdr:to>
      <xdr:col>36</xdr:col>
      <xdr:colOff>165100</xdr:colOff>
      <xdr:row>76</xdr:row>
      <xdr:rowOff>66625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95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83153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77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107307</xdr:rowOff>
    </xdr:from>
    <xdr:to>
      <xdr:col>55</xdr:col>
      <xdr:colOff>0</xdr:colOff>
      <xdr:row>98</xdr:row>
      <xdr:rowOff>73481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37957"/>
          <a:ext cx="838200" cy="1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87733</xdr:rowOff>
    </xdr:from>
    <xdr:to>
      <xdr:col>50</xdr:col>
      <xdr:colOff>114300</xdr:colOff>
      <xdr:row>97</xdr:row>
      <xdr:rowOff>107307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46933"/>
          <a:ext cx="889000" cy="1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87733</xdr:rowOff>
    </xdr:from>
    <xdr:to>
      <xdr:col>45</xdr:col>
      <xdr:colOff>177800</xdr:colOff>
      <xdr:row>96</xdr:row>
      <xdr:rowOff>164607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46933"/>
          <a:ext cx="8890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164607</xdr:rowOff>
    </xdr:from>
    <xdr:to>
      <xdr:col>41</xdr:col>
      <xdr:colOff>50800</xdr:colOff>
      <xdr:row>97</xdr:row>
      <xdr:rowOff>102664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23807"/>
          <a:ext cx="889000" cy="10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22681</xdr:rowOff>
    </xdr:from>
    <xdr:to>
      <xdr:col>55</xdr:col>
      <xdr:colOff>50800</xdr:colOff>
      <xdr:row>98</xdr:row>
      <xdr:rowOff>124281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1108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56507</xdr:rowOff>
    </xdr:from>
    <xdr:to>
      <xdr:col>50</xdr:col>
      <xdr:colOff>165100</xdr:colOff>
      <xdr:row>97</xdr:row>
      <xdr:rowOff>158107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3184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46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36933</xdr:rowOff>
    </xdr:from>
    <xdr:to>
      <xdr:col>46</xdr:col>
      <xdr:colOff>38100</xdr:colOff>
      <xdr:row>96</xdr:row>
      <xdr:rowOff>138533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155060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27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113807</xdr:rowOff>
    </xdr:from>
    <xdr:to>
      <xdr:col>41</xdr:col>
      <xdr:colOff>101600</xdr:colOff>
      <xdr:row>97</xdr:row>
      <xdr:rowOff>43957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7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60484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4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51864</xdr:rowOff>
    </xdr:from>
    <xdr:to>
      <xdr:col>36</xdr:col>
      <xdr:colOff>165100</xdr:colOff>
      <xdr:row>97</xdr:row>
      <xdr:rowOff>153464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169991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4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85858</xdr:rowOff>
    </xdr:from>
    <xdr:to>
      <xdr:col>85</xdr:col>
      <xdr:colOff>127000</xdr:colOff>
      <xdr:row>39</xdr:row>
      <xdr:rowOff>96883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72408"/>
          <a:ext cx="838200" cy="1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77220</xdr:rowOff>
    </xdr:from>
    <xdr:to>
      <xdr:col>81</xdr:col>
      <xdr:colOff>50800</xdr:colOff>
      <xdr:row>39</xdr:row>
      <xdr:rowOff>96883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63770"/>
          <a:ext cx="889000" cy="1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77220</xdr:rowOff>
    </xdr:from>
    <xdr:to>
      <xdr:col>76</xdr:col>
      <xdr:colOff>114300</xdr:colOff>
      <xdr:row>39</xdr:row>
      <xdr:rowOff>78892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63770"/>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48943</xdr:rowOff>
    </xdr:from>
    <xdr:to>
      <xdr:col>71</xdr:col>
      <xdr:colOff>177800</xdr:colOff>
      <xdr:row>39</xdr:row>
      <xdr:rowOff>78892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5493"/>
          <a:ext cx="889000" cy="2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35058</xdr:rowOff>
    </xdr:from>
    <xdr:to>
      <xdr:col>85</xdr:col>
      <xdr:colOff>177800</xdr:colOff>
      <xdr:row>39</xdr:row>
      <xdr:rowOff>136658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46083</xdr:rowOff>
    </xdr:from>
    <xdr:to>
      <xdr:col>81</xdr:col>
      <xdr:colOff>101600</xdr:colOff>
      <xdr:row>39</xdr:row>
      <xdr:rowOff>147683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138810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82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26420</xdr:rowOff>
    </xdr:from>
    <xdr:to>
      <xdr:col>76</xdr:col>
      <xdr:colOff>165100</xdr:colOff>
      <xdr:row>39</xdr:row>
      <xdr:rowOff>128020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119147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28092</xdr:rowOff>
    </xdr:from>
    <xdr:to>
      <xdr:col>72</xdr:col>
      <xdr:colOff>38100</xdr:colOff>
      <xdr:row>39</xdr:row>
      <xdr:rowOff>129692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120819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8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169593</xdr:rowOff>
    </xdr:from>
    <xdr:to>
      <xdr:col>67</xdr:col>
      <xdr:colOff>101600</xdr:colOff>
      <xdr:row>39</xdr:row>
      <xdr:rowOff>99743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116269</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32742</xdr:rowOff>
    </xdr:from>
    <xdr:to>
      <xdr:col>85</xdr:col>
      <xdr:colOff>127000</xdr:colOff>
      <xdr:row>76</xdr:row>
      <xdr:rowOff>73758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62942"/>
          <a:ext cx="8382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11743</xdr:rowOff>
    </xdr:from>
    <xdr:to>
      <xdr:col>81</xdr:col>
      <xdr:colOff>50800</xdr:colOff>
      <xdr:row>76</xdr:row>
      <xdr:rowOff>32742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41943"/>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145305</xdr:rowOff>
    </xdr:from>
    <xdr:to>
      <xdr:col>76</xdr:col>
      <xdr:colOff>114300</xdr:colOff>
      <xdr:row>76</xdr:row>
      <xdr:rowOff>11743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04055"/>
          <a:ext cx="8890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145305</xdr:rowOff>
    </xdr:from>
    <xdr:to>
      <xdr:col>71</xdr:col>
      <xdr:colOff>177800</xdr:colOff>
      <xdr:row>75</xdr:row>
      <xdr:rowOff>150750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04055"/>
          <a:ext cx="8890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22958</xdr:rowOff>
    </xdr:from>
    <xdr:to>
      <xdr:col>85</xdr:col>
      <xdr:colOff>177800</xdr:colOff>
      <xdr:row>76</xdr:row>
      <xdr:rowOff>124558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3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153392</xdr:rowOff>
    </xdr:from>
    <xdr:to>
      <xdr:col>81</xdr:col>
      <xdr:colOff>101600</xdr:colOff>
      <xdr:row>76</xdr:row>
      <xdr:rowOff>83542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74669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1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132393</xdr:rowOff>
    </xdr:from>
    <xdr:to>
      <xdr:col>76</xdr:col>
      <xdr:colOff>165100</xdr:colOff>
      <xdr:row>76</xdr:row>
      <xdr:rowOff>62543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53670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08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94505</xdr:rowOff>
    </xdr:from>
    <xdr:to>
      <xdr:col>72</xdr:col>
      <xdr:colOff>38100</xdr:colOff>
      <xdr:row>76</xdr:row>
      <xdr:rowOff>24656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53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41182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2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99950</xdr:rowOff>
    </xdr:from>
    <xdr:to>
      <xdr:col>67</xdr:col>
      <xdr:colOff>101600</xdr:colOff>
      <xdr:row>76</xdr:row>
      <xdr:rowOff>30100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46627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3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59761</xdr:rowOff>
    </xdr:from>
    <xdr:to>
      <xdr:col>85</xdr:col>
      <xdr:colOff>127000</xdr:colOff>
      <xdr:row>98</xdr:row>
      <xdr:rowOff>76293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61861"/>
          <a:ext cx="8382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61508</xdr:rowOff>
    </xdr:from>
    <xdr:to>
      <xdr:col>81</xdr:col>
      <xdr:colOff>50800</xdr:colOff>
      <xdr:row>98</xdr:row>
      <xdr:rowOff>76293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63608"/>
          <a:ext cx="8890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46490</xdr:rowOff>
    </xdr:from>
    <xdr:to>
      <xdr:col>76</xdr:col>
      <xdr:colOff>114300</xdr:colOff>
      <xdr:row>98</xdr:row>
      <xdr:rowOff>61508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48590"/>
          <a:ext cx="889000" cy="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114497</xdr:rowOff>
    </xdr:from>
    <xdr:to>
      <xdr:col>71</xdr:col>
      <xdr:colOff>177800</xdr:colOff>
      <xdr:row>98</xdr:row>
      <xdr:rowOff>46490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45147"/>
          <a:ext cx="889000" cy="10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8961</xdr:rowOff>
    </xdr:from>
    <xdr:to>
      <xdr:col>85</xdr:col>
      <xdr:colOff>177800</xdr:colOff>
      <xdr:row>98</xdr:row>
      <xdr:rowOff>110561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25493</xdr:rowOff>
    </xdr:from>
    <xdr:to>
      <xdr:col>81</xdr:col>
      <xdr:colOff>101600</xdr:colOff>
      <xdr:row>98</xdr:row>
      <xdr:rowOff>127093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118220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10708</xdr:rowOff>
    </xdr:from>
    <xdr:to>
      <xdr:col>76</xdr:col>
      <xdr:colOff>165100</xdr:colOff>
      <xdr:row>98</xdr:row>
      <xdr:rowOff>112308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103435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167140</xdr:rowOff>
    </xdr:from>
    <xdr:to>
      <xdr:col>72</xdr:col>
      <xdr:colOff>38100</xdr:colOff>
      <xdr:row>98</xdr:row>
      <xdr:rowOff>97290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88417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131128</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4622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131128</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64622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136934</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203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80328</xdr:rowOff>
    </xdr:from>
    <xdr:to>
      <xdr:col>107</xdr:col>
      <xdr:colOff>101600</xdr:colOff>
      <xdr:row>39</xdr:row>
      <xdr:rowOff>10478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1605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5017" y="66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86134</xdr:rowOff>
    </xdr:from>
    <xdr:to>
      <xdr:col>98</xdr:col>
      <xdr:colOff>38100</xdr:colOff>
      <xdr:row>39</xdr:row>
      <xdr:rowOff>16284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7411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9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2769</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8319"/>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123419</xdr:rowOff>
    </xdr:from>
    <xdr:to>
      <xdr:col>116</xdr:col>
      <xdr:colOff>114300</xdr:colOff>
      <xdr:row>59</xdr:row>
      <xdr:rowOff>53569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38346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99726</xdr:rowOff>
    </xdr:from>
    <xdr:to>
      <xdr:col>116</xdr:col>
      <xdr:colOff>63500</xdr:colOff>
      <xdr:row>75</xdr:row>
      <xdr:rowOff>128560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58476"/>
          <a:ext cx="838200" cy="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111224</xdr:rowOff>
    </xdr:from>
    <xdr:to>
      <xdr:col>111</xdr:col>
      <xdr:colOff>177800</xdr:colOff>
      <xdr:row>75</xdr:row>
      <xdr:rowOff>128560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6997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111224</xdr:rowOff>
    </xdr:from>
    <xdr:to>
      <xdr:col>107</xdr:col>
      <xdr:colOff>50800</xdr:colOff>
      <xdr:row>76</xdr:row>
      <xdr:rowOff>21476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69974"/>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47665</xdr:rowOff>
    </xdr:from>
    <xdr:to>
      <xdr:col>102</xdr:col>
      <xdr:colOff>114300</xdr:colOff>
      <xdr:row>76</xdr:row>
      <xdr:rowOff>21476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06415"/>
          <a:ext cx="889000" cy="14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48926</xdr:rowOff>
    </xdr:from>
    <xdr:to>
      <xdr:col>116</xdr:col>
      <xdr:colOff>114300</xdr:colOff>
      <xdr:row>75</xdr:row>
      <xdr:rowOff>150526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71803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77760</xdr:rowOff>
    </xdr:from>
    <xdr:to>
      <xdr:col>112</xdr:col>
      <xdr:colOff>38100</xdr:colOff>
      <xdr:row>76</xdr:row>
      <xdr:rowOff>7910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170487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60424</xdr:rowOff>
    </xdr:from>
    <xdr:to>
      <xdr:col>107</xdr:col>
      <xdr:colOff>101600</xdr:colOff>
      <xdr:row>75</xdr:row>
      <xdr:rowOff>162024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1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7101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9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142125</xdr:rowOff>
    </xdr:from>
    <xdr:to>
      <xdr:col>102</xdr:col>
      <xdr:colOff>165100</xdr:colOff>
      <xdr:row>76</xdr:row>
      <xdr:rowOff>72275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168315</xdr:rowOff>
    </xdr:from>
    <xdr:to>
      <xdr:col>98</xdr:col>
      <xdr:colOff>38100</xdr:colOff>
      <xdr:row>75</xdr:row>
      <xdr:rowOff>98465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114992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3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性質別歳出について、人件費（全国市町村平均を</a:t>
          </a:r>
          <a:r>
            <a:rPr kumimoji="1" lang="en-US" altLang="ja-JP" sz="1100">
              <a:solidFill>
                <a:schemeClr val="dk1"/>
              </a:solidFill>
              <a:effectLst/>
              <a:latin typeface="+mn-lt"/>
              <a:ea typeface="+mn-ea"/>
              <a:cs typeface="+mn-cs"/>
            </a:rPr>
            <a:t>141,045</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148,485</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74,367</a:t>
          </a:r>
          <a:r>
            <a:rPr kumimoji="1" lang="ja-JP" altLang="ja-JP" sz="1100">
              <a:solidFill>
                <a:schemeClr val="dk1"/>
              </a:solidFill>
              <a:effectLst/>
              <a:latin typeface="+mn-lt"/>
              <a:ea typeface="+mn-ea"/>
              <a:cs typeface="+mn-cs"/>
            </a:rPr>
            <a:t>円）、物件費（全国市町村平均を</a:t>
          </a:r>
          <a:r>
            <a:rPr kumimoji="1" lang="en-US" altLang="ja-JP" sz="1100">
              <a:solidFill>
                <a:schemeClr val="dk1"/>
              </a:solidFill>
              <a:effectLst/>
              <a:latin typeface="+mn-lt"/>
              <a:ea typeface="+mn-ea"/>
              <a:cs typeface="+mn-cs"/>
            </a:rPr>
            <a:t>138,370</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132,996</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48,899</a:t>
          </a:r>
          <a:r>
            <a:rPr kumimoji="1" lang="ja-JP" altLang="ja-JP" sz="1100">
              <a:solidFill>
                <a:schemeClr val="dk1"/>
              </a:solidFill>
              <a:effectLst/>
              <a:latin typeface="+mn-lt"/>
              <a:ea typeface="+mn-ea"/>
              <a:cs typeface="+mn-cs"/>
            </a:rPr>
            <a:t>円）、普通建設事業費（全国市町村平均を</a:t>
          </a:r>
          <a:r>
            <a:rPr kumimoji="1" lang="en-US" altLang="ja-JP" sz="1100">
              <a:solidFill>
                <a:schemeClr val="dk1"/>
              </a:solidFill>
              <a:effectLst/>
              <a:latin typeface="+mn-lt"/>
              <a:ea typeface="+mn-ea"/>
              <a:cs typeface="+mn-cs"/>
            </a:rPr>
            <a:t>160,835</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121,463</a:t>
          </a:r>
          <a:r>
            <a:rPr kumimoji="1" lang="ja-JP" altLang="ja-JP" sz="1100">
              <a:solidFill>
                <a:schemeClr val="dk1"/>
              </a:solidFill>
              <a:effectLst/>
              <a:latin typeface="+mn-lt"/>
              <a:ea typeface="+mn-ea"/>
              <a:cs typeface="+mn-cs"/>
            </a:rPr>
            <a:t>円）が大きく上回っており、特に物件費においては</a:t>
          </a:r>
          <a:r>
            <a:rPr kumimoji="1" lang="ja-JP" altLang="ja-JP" sz="1100" b="0" i="0" baseline="0">
              <a:solidFill>
                <a:schemeClr val="dk1"/>
              </a:solidFill>
              <a:effectLst/>
              <a:latin typeface="+mn-lt"/>
              <a:ea typeface="+mn-ea"/>
              <a:cs typeface="+mn-cs"/>
            </a:rPr>
            <a:t>当該数値は対前年度比</a:t>
          </a:r>
          <a:r>
            <a:rPr kumimoji="1" lang="en-US" altLang="ja-JP" sz="1100" b="0" i="0" baseline="0">
              <a:solidFill>
                <a:schemeClr val="dk1"/>
              </a:solidFill>
              <a:effectLst/>
              <a:latin typeface="+mn-lt"/>
              <a:ea typeface="+mn-ea"/>
              <a:cs typeface="+mn-cs"/>
            </a:rPr>
            <a:t>15,204</a:t>
          </a:r>
          <a:r>
            <a:rPr kumimoji="1" lang="ja-JP" altLang="ja-JP" sz="1100" b="0" i="0" baseline="0">
              <a:solidFill>
                <a:schemeClr val="dk1"/>
              </a:solidFill>
              <a:effectLst/>
              <a:latin typeface="+mn-lt"/>
              <a:ea typeface="+mn-ea"/>
              <a:cs typeface="+mn-cs"/>
            </a:rPr>
            <a:t>円増加し、依然と高い位置にある。公共施設の老朽化に伴う修繕等により、物件費、維持補修費共に増加したことが要因である。ごみ処理施設、保育所、消防、上下水道及び空港等の施設運営を直営で行っていることと人件費の割合においても高い水準であることから、今後は公共施設総合管理計画に基づき、施設管理の合理化、効率化を進め物件費、維持補修費の低減を図るとともに、民間で実施可能な分野については指定管理者制度等を活用し、民営化や民間委託を推進し、物件費及び人件費のコスト抑制に努める。また、扶助費については、全国市町村、沖縄県平均を下回る数値となっているが、高齢化の進展に伴う社会保障関連経費の増加が見込まれること介護予防や資格審査等の適格化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131445</xdr:rowOff>
    </xdr:from>
    <xdr:to>
      <xdr:col>24</xdr:col>
      <xdr:colOff>63500</xdr:colOff>
      <xdr:row>35</xdr:row>
      <xdr:rowOff>152908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2195"/>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151384</xdr:rowOff>
    </xdr:from>
    <xdr:to>
      <xdr:col>19</xdr:col>
      <xdr:colOff>177800</xdr:colOff>
      <xdr:row>35</xdr:row>
      <xdr:rowOff>152908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21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151384</xdr:rowOff>
    </xdr:from>
    <xdr:to>
      <xdr:col>15</xdr:col>
      <xdr:colOff>50800</xdr:colOff>
      <xdr:row>35</xdr:row>
      <xdr:rowOff>167513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2134"/>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101092</xdr:rowOff>
    </xdr:from>
    <xdr:to>
      <xdr:col>10</xdr:col>
      <xdr:colOff>114300</xdr:colOff>
      <xdr:row>35</xdr:row>
      <xdr:rowOff>167513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1842"/>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80645</xdr:rowOff>
    </xdr:from>
    <xdr:to>
      <xdr:col>24</xdr:col>
      <xdr:colOff>114300</xdr:colOff>
      <xdr:row>36</xdr:row>
      <xdr:rowOff>10795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103522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102108</xdr:rowOff>
    </xdr:from>
    <xdr:to>
      <xdr:col>20</xdr:col>
      <xdr:colOff>38100</xdr:colOff>
      <xdr:row>36</xdr:row>
      <xdr:rowOff>32258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48785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100584</xdr:rowOff>
    </xdr:from>
    <xdr:to>
      <xdr:col>15</xdr:col>
      <xdr:colOff>101600</xdr:colOff>
      <xdr:row>36</xdr:row>
      <xdr:rowOff>30734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47261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7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116713</xdr:rowOff>
    </xdr:from>
    <xdr:to>
      <xdr:col>10</xdr:col>
      <xdr:colOff>165100</xdr:colOff>
      <xdr:row>36</xdr:row>
      <xdr:rowOff>46863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63390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9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50292</xdr:rowOff>
    </xdr:from>
    <xdr:to>
      <xdr:col>6</xdr:col>
      <xdr:colOff>38100</xdr:colOff>
      <xdr:row>35</xdr:row>
      <xdr:rowOff>151892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168419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114174</xdr:rowOff>
    </xdr:from>
    <xdr:to>
      <xdr:col>24</xdr:col>
      <xdr:colOff>63500</xdr:colOff>
      <xdr:row>57</xdr:row>
      <xdr:rowOff>48171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5374"/>
          <a:ext cx="838200" cy="10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98015</xdr:rowOff>
    </xdr:from>
    <xdr:to>
      <xdr:col>19</xdr:col>
      <xdr:colOff>177800</xdr:colOff>
      <xdr:row>57</xdr:row>
      <xdr:rowOff>48171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99215"/>
          <a:ext cx="889000" cy="1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98015</xdr:rowOff>
    </xdr:from>
    <xdr:to>
      <xdr:col>15</xdr:col>
      <xdr:colOff>50800</xdr:colOff>
      <xdr:row>57</xdr:row>
      <xdr:rowOff>72454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99215"/>
          <a:ext cx="889000" cy="1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156115</xdr:rowOff>
    </xdr:from>
    <xdr:to>
      <xdr:col>10</xdr:col>
      <xdr:colOff>114300</xdr:colOff>
      <xdr:row>57</xdr:row>
      <xdr:rowOff>72454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57315"/>
          <a:ext cx="889000" cy="8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63374</xdr:rowOff>
    </xdr:from>
    <xdr:to>
      <xdr:col>24</xdr:col>
      <xdr:colOff>114300</xdr:colOff>
      <xdr:row>56</xdr:row>
      <xdr:rowOff>164974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86251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168821</xdr:rowOff>
    </xdr:from>
    <xdr:to>
      <xdr:col>20</xdr:col>
      <xdr:colOff>38100</xdr:colOff>
      <xdr:row>57</xdr:row>
      <xdr:rowOff>98971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115498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4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47215</xdr:rowOff>
    </xdr:from>
    <xdr:to>
      <xdr:col>15</xdr:col>
      <xdr:colOff>101600</xdr:colOff>
      <xdr:row>56</xdr:row>
      <xdr:rowOff>148815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165342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2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21654</xdr:rowOff>
    </xdr:from>
    <xdr:to>
      <xdr:col>10</xdr:col>
      <xdr:colOff>165100</xdr:colOff>
      <xdr:row>57</xdr:row>
      <xdr:rowOff>123254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139781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6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105315</xdr:rowOff>
    </xdr:from>
    <xdr:to>
      <xdr:col>6</xdr:col>
      <xdr:colOff>38100</xdr:colOff>
      <xdr:row>57</xdr:row>
      <xdr:rowOff>35465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51992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81307</xdr:rowOff>
    </xdr:from>
    <xdr:to>
      <xdr:col>24</xdr:col>
      <xdr:colOff>63500</xdr:colOff>
      <xdr:row>76</xdr:row>
      <xdr:rowOff>106955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1507"/>
          <a:ext cx="8382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84762</xdr:rowOff>
    </xdr:from>
    <xdr:to>
      <xdr:col>19</xdr:col>
      <xdr:colOff>177800</xdr:colOff>
      <xdr:row>76</xdr:row>
      <xdr:rowOff>106955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14962"/>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84762</xdr:rowOff>
    </xdr:from>
    <xdr:to>
      <xdr:col>15</xdr:col>
      <xdr:colOff>50800</xdr:colOff>
      <xdr:row>76</xdr:row>
      <xdr:rowOff>108761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14962"/>
          <a:ext cx="889000" cy="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63032</xdr:rowOff>
    </xdr:from>
    <xdr:to>
      <xdr:col>10</xdr:col>
      <xdr:colOff>114300</xdr:colOff>
      <xdr:row>76</xdr:row>
      <xdr:rowOff>108761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93232"/>
          <a:ext cx="889000" cy="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30507</xdr:rowOff>
    </xdr:from>
    <xdr:to>
      <xdr:col>24</xdr:col>
      <xdr:colOff>114300</xdr:colOff>
      <xdr:row>76</xdr:row>
      <xdr:rowOff>132107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8934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56155</xdr:rowOff>
    </xdr:from>
    <xdr:to>
      <xdr:col>20</xdr:col>
      <xdr:colOff>38100</xdr:colOff>
      <xdr:row>76</xdr:row>
      <xdr:rowOff>157755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148882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33962</xdr:rowOff>
    </xdr:from>
    <xdr:to>
      <xdr:col>15</xdr:col>
      <xdr:colOff>101600</xdr:colOff>
      <xdr:row>76</xdr:row>
      <xdr:rowOff>135562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126689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5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57961</xdr:rowOff>
    </xdr:from>
    <xdr:to>
      <xdr:col>10</xdr:col>
      <xdr:colOff>165100</xdr:colOff>
      <xdr:row>76</xdr:row>
      <xdr:rowOff>159561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150688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12232</xdr:rowOff>
    </xdr:from>
    <xdr:to>
      <xdr:col>6</xdr:col>
      <xdr:colOff>38100</xdr:colOff>
      <xdr:row>76</xdr:row>
      <xdr:rowOff>113832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130359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67015</xdr:rowOff>
    </xdr:from>
    <xdr:to>
      <xdr:col>24</xdr:col>
      <xdr:colOff>63500</xdr:colOff>
      <xdr:row>97</xdr:row>
      <xdr:rowOff>107207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7665"/>
          <a:ext cx="838200" cy="4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106567</xdr:rowOff>
    </xdr:from>
    <xdr:to>
      <xdr:col>19</xdr:col>
      <xdr:colOff>177800</xdr:colOff>
      <xdr:row>97</xdr:row>
      <xdr:rowOff>107207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3721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106567</xdr:rowOff>
    </xdr:from>
    <xdr:to>
      <xdr:col>15</xdr:col>
      <xdr:colOff>50800</xdr:colOff>
      <xdr:row>97</xdr:row>
      <xdr:rowOff>118445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37217"/>
          <a:ext cx="889000" cy="1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117104</xdr:rowOff>
    </xdr:from>
    <xdr:to>
      <xdr:col>10</xdr:col>
      <xdr:colOff>114300</xdr:colOff>
      <xdr:row>97</xdr:row>
      <xdr:rowOff>118445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4775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16215</xdr:rowOff>
    </xdr:from>
    <xdr:to>
      <xdr:col>24</xdr:col>
      <xdr:colOff>114300</xdr:colOff>
      <xdr:row>97</xdr:row>
      <xdr:rowOff>117815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166092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56407</xdr:rowOff>
    </xdr:from>
    <xdr:to>
      <xdr:col>20</xdr:col>
      <xdr:colOff>38100</xdr:colOff>
      <xdr:row>97</xdr:row>
      <xdr:rowOff>158007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149134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55767</xdr:rowOff>
    </xdr:from>
    <xdr:to>
      <xdr:col>15</xdr:col>
      <xdr:colOff>101600</xdr:colOff>
      <xdr:row>97</xdr:row>
      <xdr:rowOff>157367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148494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67645</xdr:rowOff>
    </xdr:from>
    <xdr:to>
      <xdr:col>10</xdr:col>
      <xdr:colOff>165100</xdr:colOff>
      <xdr:row>97</xdr:row>
      <xdr:rowOff>169245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160372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66304</xdr:rowOff>
    </xdr:from>
    <xdr:to>
      <xdr:col>6</xdr:col>
      <xdr:colOff>38100</xdr:colOff>
      <xdr:row>97</xdr:row>
      <xdr:rowOff>167904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159031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70630</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57180"/>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19830</xdr:rowOff>
    </xdr:from>
    <xdr:to>
      <xdr:col>36</xdr:col>
      <xdr:colOff>165100</xdr:colOff>
      <xdr:row>39</xdr:row>
      <xdr:rowOff>121430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112557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9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23935</xdr:rowOff>
    </xdr:from>
    <xdr:to>
      <xdr:col>55</xdr:col>
      <xdr:colOff>0</xdr:colOff>
      <xdr:row>57</xdr:row>
      <xdr:rowOff>55600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96585"/>
          <a:ext cx="8382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23935</xdr:rowOff>
    </xdr:from>
    <xdr:to>
      <xdr:col>50</xdr:col>
      <xdr:colOff>114300</xdr:colOff>
      <xdr:row>57</xdr:row>
      <xdr:rowOff>65526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96585"/>
          <a:ext cx="889000" cy="4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19049</xdr:rowOff>
    </xdr:from>
    <xdr:to>
      <xdr:col>45</xdr:col>
      <xdr:colOff>177800</xdr:colOff>
      <xdr:row>57</xdr:row>
      <xdr:rowOff>65526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91699"/>
          <a:ext cx="889000" cy="4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110451</xdr:rowOff>
    </xdr:from>
    <xdr:to>
      <xdr:col>41</xdr:col>
      <xdr:colOff>50800</xdr:colOff>
      <xdr:row>57</xdr:row>
      <xdr:rowOff>19049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711651"/>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4800</xdr:rowOff>
    </xdr:from>
    <xdr:to>
      <xdr:col>55</xdr:col>
      <xdr:colOff>50800</xdr:colOff>
      <xdr:row>57</xdr:row>
      <xdr:rowOff>106400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27677</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2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144585</xdr:rowOff>
    </xdr:from>
    <xdr:to>
      <xdr:col>50</xdr:col>
      <xdr:colOff>165100</xdr:colOff>
      <xdr:row>57</xdr:row>
      <xdr:rowOff>74735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91262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2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14726</xdr:rowOff>
    </xdr:from>
    <xdr:to>
      <xdr:col>46</xdr:col>
      <xdr:colOff>38100</xdr:colOff>
      <xdr:row>57</xdr:row>
      <xdr:rowOff>116326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107453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88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139699</xdr:rowOff>
    </xdr:from>
    <xdr:to>
      <xdr:col>41</xdr:col>
      <xdr:colOff>101600</xdr:colOff>
      <xdr:row>57</xdr:row>
      <xdr:rowOff>69849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86376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51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59651</xdr:rowOff>
    </xdr:from>
    <xdr:to>
      <xdr:col>36</xdr:col>
      <xdr:colOff>165100</xdr:colOff>
      <xdr:row>56</xdr:row>
      <xdr:rowOff>161251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6328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4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26638</xdr:rowOff>
    </xdr:from>
    <xdr:to>
      <xdr:col>55</xdr:col>
      <xdr:colOff>0</xdr:colOff>
      <xdr:row>76</xdr:row>
      <xdr:rowOff>77615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713938"/>
          <a:ext cx="838200" cy="3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77615</xdr:rowOff>
    </xdr:from>
    <xdr:to>
      <xdr:col>50</xdr:col>
      <xdr:colOff>114300</xdr:colOff>
      <xdr:row>76</xdr:row>
      <xdr:rowOff>100457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07815"/>
          <a:ext cx="889000" cy="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100457</xdr:rowOff>
    </xdr:from>
    <xdr:to>
      <xdr:col>45</xdr:col>
      <xdr:colOff>177800</xdr:colOff>
      <xdr:row>77</xdr:row>
      <xdr:rowOff>9341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30657"/>
          <a:ext cx="889000" cy="8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151530</xdr:rowOff>
    </xdr:from>
    <xdr:to>
      <xdr:col>41</xdr:col>
      <xdr:colOff>50800</xdr:colOff>
      <xdr:row>77</xdr:row>
      <xdr:rowOff>9341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10280"/>
          <a:ext cx="889000" cy="2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147288</xdr:rowOff>
    </xdr:from>
    <xdr:to>
      <xdr:col>55</xdr:col>
      <xdr:colOff>50800</xdr:colOff>
      <xdr:row>74</xdr:row>
      <xdr:rowOff>77438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170165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5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26815</xdr:rowOff>
    </xdr:from>
    <xdr:to>
      <xdr:col>50</xdr:col>
      <xdr:colOff>165100</xdr:colOff>
      <xdr:row>76</xdr:row>
      <xdr:rowOff>128415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119542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4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49657</xdr:rowOff>
    </xdr:from>
    <xdr:to>
      <xdr:col>46</xdr:col>
      <xdr:colOff>38100</xdr:colOff>
      <xdr:row>76</xdr:row>
      <xdr:rowOff>151257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129991</xdr:rowOff>
    </xdr:from>
    <xdr:to>
      <xdr:col>41</xdr:col>
      <xdr:colOff>101600</xdr:colOff>
      <xdr:row>77</xdr:row>
      <xdr:rowOff>60141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51268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100730</xdr:rowOff>
    </xdr:from>
    <xdr:to>
      <xdr:col>36</xdr:col>
      <xdr:colOff>165100</xdr:colOff>
      <xdr:row>76</xdr:row>
      <xdr:rowOff>30880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47407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3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39948</xdr:rowOff>
    </xdr:from>
    <xdr:to>
      <xdr:col>55</xdr:col>
      <xdr:colOff>0</xdr:colOff>
      <xdr:row>96</xdr:row>
      <xdr:rowOff>162861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99148"/>
          <a:ext cx="838200" cy="1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138206</xdr:rowOff>
    </xdr:from>
    <xdr:to>
      <xdr:col>50</xdr:col>
      <xdr:colOff>114300</xdr:colOff>
      <xdr:row>96</xdr:row>
      <xdr:rowOff>39948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25956"/>
          <a:ext cx="889000" cy="7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138206</xdr:rowOff>
    </xdr:from>
    <xdr:to>
      <xdr:col>45</xdr:col>
      <xdr:colOff>177800</xdr:colOff>
      <xdr:row>96</xdr:row>
      <xdr:rowOff>43569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25956"/>
          <a:ext cx="889000" cy="7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43569</xdr:rowOff>
    </xdr:from>
    <xdr:to>
      <xdr:col>41</xdr:col>
      <xdr:colOff>50800</xdr:colOff>
      <xdr:row>96</xdr:row>
      <xdr:rowOff>101665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02769"/>
          <a:ext cx="8890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112061</xdr:rowOff>
    </xdr:from>
    <xdr:to>
      <xdr:col>55</xdr:col>
      <xdr:colOff>50800</xdr:colOff>
      <xdr:row>97</xdr:row>
      <xdr:rowOff>42211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90488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4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160598</xdr:rowOff>
    </xdr:from>
    <xdr:to>
      <xdr:col>50</xdr:col>
      <xdr:colOff>165100</xdr:colOff>
      <xdr:row>96</xdr:row>
      <xdr:rowOff>90748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107275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87406</xdr:rowOff>
    </xdr:from>
    <xdr:to>
      <xdr:col>46</xdr:col>
      <xdr:colOff>38100</xdr:colOff>
      <xdr:row>96</xdr:row>
      <xdr:rowOff>17556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34083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5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164219</xdr:rowOff>
    </xdr:from>
    <xdr:to>
      <xdr:col>41</xdr:col>
      <xdr:colOff>101600</xdr:colOff>
      <xdr:row>96</xdr:row>
      <xdr:rowOff>94369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110896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2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50865</xdr:rowOff>
    </xdr:from>
    <xdr:to>
      <xdr:col>36</xdr:col>
      <xdr:colOff>165100</xdr:colOff>
      <xdr:row>96</xdr:row>
      <xdr:rowOff>152465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143592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63439</xdr:rowOff>
    </xdr:from>
    <xdr:to>
      <xdr:col>85</xdr:col>
      <xdr:colOff>127000</xdr:colOff>
      <xdr:row>37</xdr:row>
      <xdr:rowOff>115042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07089"/>
          <a:ext cx="838200" cy="5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63439</xdr:rowOff>
    </xdr:from>
    <xdr:to>
      <xdr:col>81</xdr:col>
      <xdr:colOff>50800</xdr:colOff>
      <xdr:row>37</xdr:row>
      <xdr:rowOff>141171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07089"/>
          <a:ext cx="889000" cy="7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106180</xdr:rowOff>
    </xdr:from>
    <xdr:to>
      <xdr:col>76</xdr:col>
      <xdr:colOff>114300</xdr:colOff>
      <xdr:row>37</xdr:row>
      <xdr:rowOff>141171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49830"/>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83145</xdr:rowOff>
    </xdr:from>
    <xdr:to>
      <xdr:col>71</xdr:col>
      <xdr:colOff>177800</xdr:colOff>
      <xdr:row>37</xdr:row>
      <xdr:rowOff>106180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26795"/>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64242</xdr:rowOff>
    </xdr:from>
    <xdr:to>
      <xdr:col>85</xdr:col>
      <xdr:colOff>177800</xdr:colOff>
      <xdr:row>37</xdr:row>
      <xdr:rowOff>165842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150619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12639</xdr:rowOff>
    </xdr:from>
    <xdr:to>
      <xdr:col>81</xdr:col>
      <xdr:colOff>101600</xdr:colOff>
      <xdr:row>37</xdr:row>
      <xdr:rowOff>114239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130766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90371</xdr:rowOff>
    </xdr:from>
    <xdr:to>
      <xdr:col>76</xdr:col>
      <xdr:colOff>165100</xdr:colOff>
      <xdr:row>38</xdr:row>
      <xdr:rowOff>20521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11647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55380</xdr:rowOff>
    </xdr:from>
    <xdr:to>
      <xdr:col>72</xdr:col>
      <xdr:colOff>38100</xdr:colOff>
      <xdr:row>37</xdr:row>
      <xdr:rowOff>156980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148107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32345</xdr:rowOff>
    </xdr:from>
    <xdr:to>
      <xdr:col>67</xdr:col>
      <xdr:colOff>101600</xdr:colOff>
      <xdr:row>37</xdr:row>
      <xdr:rowOff>133945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125072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6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67737</xdr:rowOff>
    </xdr:from>
    <xdr:to>
      <xdr:col>85</xdr:col>
      <xdr:colOff>127000</xdr:colOff>
      <xdr:row>58</xdr:row>
      <xdr:rowOff>22009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68937"/>
          <a:ext cx="838200" cy="29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15357</xdr:rowOff>
    </xdr:from>
    <xdr:to>
      <xdr:col>81</xdr:col>
      <xdr:colOff>50800</xdr:colOff>
      <xdr:row>58</xdr:row>
      <xdr:rowOff>22009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59457"/>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1305</xdr:rowOff>
    </xdr:from>
    <xdr:to>
      <xdr:col>76</xdr:col>
      <xdr:colOff>114300</xdr:colOff>
      <xdr:row>58</xdr:row>
      <xdr:rowOff>15357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45405"/>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1305</xdr:rowOff>
    </xdr:from>
    <xdr:to>
      <xdr:col>71</xdr:col>
      <xdr:colOff>177800</xdr:colOff>
      <xdr:row>58</xdr:row>
      <xdr:rowOff>42842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45405"/>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16937</xdr:rowOff>
    </xdr:from>
    <xdr:to>
      <xdr:col>85</xdr:col>
      <xdr:colOff>177800</xdr:colOff>
      <xdr:row>56</xdr:row>
      <xdr:rowOff>118537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1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39814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6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142659</xdr:rowOff>
    </xdr:from>
    <xdr:to>
      <xdr:col>81</xdr:col>
      <xdr:colOff>101600</xdr:colOff>
      <xdr:row>58</xdr:row>
      <xdr:rowOff>72809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63936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136007</xdr:rowOff>
    </xdr:from>
    <xdr:to>
      <xdr:col>76</xdr:col>
      <xdr:colOff>165100</xdr:colOff>
      <xdr:row>58</xdr:row>
      <xdr:rowOff>66157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57284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121955</xdr:rowOff>
    </xdr:from>
    <xdr:to>
      <xdr:col>72</xdr:col>
      <xdr:colOff>38100</xdr:colOff>
      <xdr:row>58</xdr:row>
      <xdr:rowOff>52105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43232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163492</xdr:rowOff>
    </xdr:from>
    <xdr:to>
      <xdr:col>67</xdr:col>
      <xdr:colOff>101600</xdr:colOff>
      <xdr:row>58</xdr:row>
      <xdr:rowOff>93642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84769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2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85858</xdr:rowOff>
    </xdr:from>
    <xdr:to>
      <xdr:col>85</xdr:col>
      <xdr:colOff>127000</xdr:colOff>
      <xdr:row>79</xdr:row>
      <xdr:rowOff>96882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30408"/>
          <a:ext cx="8382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77220</xdr:rowOff>
    </xdr:from>
    <xdr:to>
      <xdr:col>81</xdr:col>
      <xdr:colOff>50800</xdr:colOff>
      <xdr:row>79</xdr:row>
      <xdr:rowOff>96882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21770"/>
          <a:ext cx="889000" cy="1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77220</xdr:rowOff>
    </xdr:from>
    <xdr:to>
      <xdr:col>76</xdr:col>
      <xdr:colOff>114300</xdr:colOff>
      <xdr:row>79</xdr:row>
      <xdr:rowOff>78893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21770"/>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48943</xdr:rowOff>
    </xdr:from>
    <xdr:to>
      <xdr:col>71</xdr:col>
      <xdr:colOff>177800</xdr:colOff>
      <xdr:row>79</xdr:row>
      <xdr:rowOff>78893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93493"/>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35058</xdr:rowOff>
    </xdr:from>
    <xdr:to>
      <xdr:col>85</xdr:col>
      <xdr:colOff>177800</xdr:colOff>
      <xdr:row>79</xdr:row>
      <xdr:rowOff>136658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46082</xdr:rowOff>
    </xdr:from>
    <xdr:to>
      <xdr:col>81</xdr:col>
      <xdr:colOff>101600</xdr:colOff>
      <xdr:row>79</xdr:row>
      <xdr:rowOff>147682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138809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83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26420</xdr:rowOff>
    </xdr:from>
    <xdr:to>
      <xdr:col>76</xdr:col>
      <xdr:colOff>165100</xdr:colOff>
      <xdr:row>79</xdr:row>
      <xdr:rowOff>128020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119147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28093</xdr:rowOff>
    </xdr:from>
    <xdr:to>
      <xdr:col>72</xdr:col>
      <xdr:colOff>38100</xdr:colOff>
      <xdr:row>79</xdr:row>
      <xdr:rowOff>129693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120820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169593</xdr:rowOff>
    </xdr:from>
    <xdr:to>
      <xdr:col>67</xdr:col>
      <xdr:colOff>101600</xdr:colOff>
      <xdr:row>79</xdr:row>
      <xdr:rowOff>99743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116270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31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32742</xdr:rowOff>
    </xdr:from>
    <xdr:to>
      <xdr:col>85</xdr:col>
      <xdr:colOff>127000</xdr:colOff>
      <xdr:row>96</xdr:row>
      <xdr:rowOff>73758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491942"/>
          <a:ext cx="8382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11743</xdr:rowOff>
    </xdr:from>
    <xdr:to>
      <xdr:col>81</xdr:col>
      <xdr:colOff>50800</xdr:colOff>
      <xdr:row>96</xdr:row>
      <xdr:rowOff>32742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470943"/>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145306</xdr:rowOff>
    </xdr:from>
    <xdr:to>
      <xdr:col>76</xdr:col>
      <xdr:colOff>114300</xdr:colOff>
      <xdr:row>96</xdr:row>
      <xdr:rowOff>11743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433056"/>
          <a:ext cx="889000" cy="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145306</xdr:rowOff>
    </xdr:from>
    <xdr:to>
      <xdr:col>71</xdr:col>
      <xdr:colOff>177800</xdr:colOff>
      <xdr:row>95</xdr:row>
      <xdr:rowOff>150750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33056"/>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22958</xdr:rowOff>
    </xdr:from>
    <xdr:to>
      <xdr:col>85</xdr:col>
      <xdr:colOff>177800</xdr:colOff>
      <xdr:row>96</xdr:row>
      <xdr:rowOff>124558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153392</xdr:rowOff>
    </xdr:from>
    <xdr:to>
      <xdr:col>81</xdr:col>
      <xdr:colOff>101600</xdr:colOff>
      <xdr:row>96</xdr:row>
      <xdr:rowOff>83542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74669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132393</xdr:rowOff>
    </xdr:from>
    <xdr:to>
      <xdr:col>76</xdr:col>
      <xdr:colOff>165100</xdr:colOff>
      <xdr:row>96</xdr:row>
      <xdr:rowOff>62543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53670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51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94506</xdr:rowOff>
    </xdr:from>
    <xdr:to>
      <xdr:col>72</xdr:col>
      <xdr:colOff>38100</xdr:colOff>
      <xdr:row>96</xdr:row>
      <xdr:rowOff>24656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41183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5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99950</xdr:rowOff>
    </xdr:from>
    <xdr:to>
      <xdr:col>67</xdr:col>
      <xdr:colOff>101600</xdr:colOff>
      <xdr:row>96</xdr:row>
      <xdr:rowOff>30100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46627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6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目的別歳出について、総務費が対前年度比</a:t>
          </a:r>
          <a:r>
            <a:rPr kumimoji="1" lang="en-US" altLang="ja-JP" sz="1100">
              <a:solidFill>
                <a:schemeClr val="dk1"/>
              </a:solidFill>
              <a:effectLst/>
              <a:latin typeface="+mn-lt"/>
              <a:ea typeface="+mn-ea"/>
              <a:cs typeface="+mn-cs"/>
            </a:rPr>
            <a:t>64,579</a:t>
          </a:r>
          <a:r>
            <a:rPr kumimoji="1" lang="ja-JP" altLang="ja-JP" sz="1100">
              <a:solidFill>
                <a:schemeClr val="dk1"/>
              </a:solidFill>
              <a:effectLst/>
              <a:latin typeface="+mn-lt"/>
              <a:ea typeface="+mn-ea"/>
              <a:cs typeface="+mn-cs"/>
            </a:rPr>
            <a:t>円、全国平均を</a:t>
          </a:r>
          <a:r>
            <a:rPr kumimoji="1" lang="en-US" altLang="ja-JP" sz="1100">
              <a:solidFill>
                <a:schemeClr val="dk1"/>
              </a:solidFill>
              <a:effectLst/>
              <a:latin typeface="+mn-lt"/>
              <a:ea typeface="+mn-ea"/>
              <a:cs typeface="+mn-cs"/>
            </a:rPr>
            <a:t>251,339</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219,215</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111,729</a:t>
          </a:r>
          <a:r>
            <a:rPr kumimoji="1" lang="ja-JP" altLang="ja-JP" sz="1100">
              <a:solidFill>
                <a:schemeClr val="dk1"/>
              </a:solidFill>
              <a:effectLst/>
              <a:latin typeface="+mn-lt"/>
              <a:ea typeface="+mn-ea"/>
              <a:cs typeface="+mn-cs"/>
            </a:rPr>
            <a:t>円と上回っており、沖縄振興特別推進交付金事業や沖縄離島活性化推進等が影響している。また、農林水産費においても、全国平均を</a:t>
          </a:r>
          <a:r>
            <a:rPr kumimoji="1" lang="en-US" altLang="ja-JP" sz="1100">
              <a:solidFill>
                <a:schemeClr val="dk1"/>
              </a:solidFill>
              <a:effectLst/>
              <a:latin typeface="+mn-lt"/>
              <a:ea typeface="+mn-ea"/>
              <a:cs typeface="+mn-cs"/>
            </a:rPr>
            <a:t>100,972</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91,976</a:t>
          </a:r>
          <a:r>
            <a:rPr kumimoji="1" lang="ja-JP" altLang="ja-JP" sz="1100">
              <a:solidFill>
                <a:schemeClr val="dk1"/>
              </a:solidFill>
              <a:effectLst/>
              <a:latin typeface="+mn-lt"/>
              <a:ea typeface="+mn-ea"/>
              <a:cs typeface="+mn-cs"/>
            </a:rPr>
            <a:t>円、類似団体平均</a:t>
          </a:r>
          <a:r>
            <a:rPr kumimoji="1" lang="en-US" altLang="ja-JP" sz="1100">
              <a:solidFill>
                <a:schemeClr val="dk1"/>
              </a:solidFill>
              <a:effectLst/>
              <a:latin typeface="+mn-lt"/>
              <a:ea typeface="+mn-ea"/>
              <a:cs typeface="+mn-cs"/>
            </a:rPr>
            <a:t>6,359</a:t>
          </a:r>
          <a:r>
            <a:rPr kumimoji="1" lang="ja-JP" altLang="ja-JP" sz="1100">
              <a:solidFill>
                <a:schemeClr val="dk1"/>
              </a:solidFill>
              <a:effectLst/>
              <a:latin typeface="+mn-lt"/>
              <a:ea typeface="+mn-ea"/>
              <a:cs typeface="+mn-cs"/>
            </a:rPr>
            <a:t>円上回っている。近年、水産加工施設等の事業が増加したため増加している。教育費が対前年度比</a:t>
          </a:r>
          <a:r>
            <a:rPr kumimoji="1" lang="en-US" altLang="ja-JP" sz="1100">
              <a:solidFill>
                <a:schemeClr val="dk1"/>
              </a:solidFill>
              <a:effectLst/>
              <a:latin typeface="+mn-lt"/>
              <a:ea typeface="+mn-ea"/>
              <a:cs typeface="+mn-cs"/>
            </a:rPr>
            <a:t>38,999</a:t>
          </a:r>
          <a:r>
            <a:rPr kumimoji="1" lang="ja-JP" altLang="ja-JP" sz="1100">
              <a:solidFill>
                <a:schemeClr val="dk1"/>
              </a:solidFill>
              <a:effectLst/>
              <a:latin typeface="+mn-lt"/>
              <a:ea typeface="+mn-ea"/>
              <a:cs typeface="+mn-cs"/>
            </a:rPr>
            <a:t>円、全国平均を</a:t>
          </a:r>
          <a:r>
            <a:rPr kumimoji="1" lang="en-US" altLang="ja-JP" sz="1100">
              <a:solidFill>
                <a:schemeClr val="dk1"/>
              </a:solidFill>
              <a:effectLst/>
              <a:latin typeface="+mn-lt"/>
              <a:ea typeface="+mn-ea"/>
              <a:cs typeface="+mn-cs"/>
            </a:rPr>
            <a:t>55,131</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47,286</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15,090</a:t>
          </a:r>
          <a:r>
            <a:rPr kumimoji="1" lang="ja-JP" altLang="ja-JP" sz="1100">
              <a:solidFill>
                <a:schemeClr val="dk1"/>
              </a:solidFill>
              <a:effectLst/>
              <a:latin typeface="+mn-lt"/>
              <a:ea typeface="+mn-ea"/>
              <a:cs typeface="+mn-cs"/>
            </a:rPr>
            <a:t>円と上回っており、各学校の老朽化や統廃合も視野に入れて抑制を図る。今後は、大型事業が控えており各事業の精査や廃止を行いながらさらに、高齢化社会の進展や各施設の老朽化に伴う更新整備等により民生費、土木費の増大が見込まれることから適正な支出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050">
              <a:solidFill>
                <a:schemeClr val="dk1"/>
              </a:solidFill>
              <a:effectLst/>
              <a:latin typeface="+mn-lt"/>
              <a:ea typeface="+mn-ea"/>
              <a:cs typeface="+mn-cs"/>
            </a:rPr>
            <a:t>実質収支比率等に係る経年分析について、財政調整基金残高は、標財比</a:t>
          </a:r>
          <a:r>
            <a:rPr kumimoji="1" lang="en-US" altLang="ja-JP" sz="1050">
              <a:solidFill>
                <a:schemeClr val="dk1"/>
              </a:solidFill>
              <a:effectLst/>
              <a:latin typeface="+mn-lt"/>
              <a:ea typeface="+mn-ea"/>
              <a:cs typeface="+mn-cs"/>
            </a:rPr>
            <a:t>47.96</a:t>
          </a:r>
          <a:r>
            <a:rPr kumimoji="1" lang="ja-JP" altLang="ja-JP" sz="1050">
              <a:solidFill>
                <a:schemeClr val="dk1"/>
              </a:solidFill>
              <a:effectLst/>
              <a:latin typeface="+mn-lt"/>
              <a:ea typeface="+mn-ea"/>
              <a:cs typeface="+mn-cs"/>
            </a:rPr>
            <a:t>となっており、前年度と比較すると</a:t>
          </a:r>
          <a:r>
            <a:rPr kumimoji="1" lang="en-US" altLang="ja-JP" sz="1050">
              <a:solidFill>
                <a:schemeClr val="dk1"/>
              </a:solidFill>
              <a:effectLst/>
              <a:latin typeface="+mn-lt"/>
              <a:ea typeface="+mn-ea"/>
              <a:cs typeface="+mn-cs"/>
            </a:rPr>
            <a:t>1.01</a:t>
          </a:r>
          <a:r>
            <a:rPr kumimoji="1" lang="ja-JP" altLang="ja-JP" sz="1050">
              <a:solidFill>
                <a:schemeClr val="dk1"/>
              </a:solidFill>
              <a:effectLst/>
              <a:latin typeface="+mn-lt"/>
              <a:ea typeface="+mn-ea"/>
              <a:cs typeface="+mn-cs"/>
            </a:rPr>
            <a:t>ポイント増加した。実質収支額は</a:t>
          </a:r>
          <a:r>
            <a:rPr kumimoji="1" lang="en-US" altLang="ja-JP" sz="1050">
              <a:solidFill>
                <a:schemeClr val="dk1"/>
              </a:solidFill>
              <a:effectLst/>
              <a:latin typeface="+mn-lt"/>
              <a:ea typeface="+mn-ea"/>
              <a:cs typeface="+mn-cs"/>
            </a:rPr>
            <a:t>2.85</a:t>
          </a:r>
          <a:r>
            <a:rPr kumimoji="1" lang="ja-JP" altLang="ja-JP" sz="1050">
              <a:solidFill>
                <a:schemeClr val="dk1"/>
              </a:solidFill>
              <a:effectLst/>
              <a:latin typeface="+mn-lt"/>
              <a:ea typeface="+mn-ea"/>
              <a:cs typeface="+mn-cs"/>
            </a:rPr>
            <a:t>ポイント上昇した。</a:t>
          </a:r>
          <a:endParaRPr lang="ja-JP" altLang="ja-JP" sz="1200">
            <a:effectLst/>
          </a:endParaRPr>
        </a:p>
        <a:p>
          <a:r>
            <a:rPr kumimoji="1" lang="ja-JP" altLang="ja-JP" sz="1050">
              <a:solidFill>
                <a:schemeClr val="dk1"/>
              </a:solidFill>
              <a:effectLst/>
              <a:latin typeface="+mn-lt"/>
              <a:ea typeface="+mn-ea"/>
              <a:cs typeface="+mn-cs"/>
            </a:rPr>
            <a:t>　財政調整基金については、毎年繰越金額の</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分の</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以上を積み立ているが、令和元年度については、財政調整基金の取崩額より積立額が多かったため、基金残高が前年度比で</a:t>
          </a:r>
          <a:r>
            <a:rPr kumimoji="1" lang="en-US" altLang="ja-JP" sz="1050">
              <a:solidFill>
                <a:schemeClr val="dk1"/>
              </a:solidFill>
              <a:effectLst/>
              <a:latin typeface="+mn-lt"/>
              <a:ea typeface="+mn-ea"/>
              <a:cs typeface="+mn-cs"/>
            </a:rPr>
            <a:t>1.01</a:t>
          </a:r>
          <a:r>
            <a:rPr kumimoji="1" lang="ja-JP" altLang="ja-JP" sz="1050">
              <a:solidFill>
                <a:schemeClr val="dk1"/>
              </a:solidFill>
              <a:effectLst/>
              <a:latin typeface="+mn-lt"/>
              <a:ea typeface="+mn-ea"/>
              <a:cs typeface="+mn-cs"/>
            </a:rPr>
            <a:t>％と若干増加した。今後も事務事業の見直しや定員管理の適正化を図ることで、人件費や物件費等の縮減を行うとともに、適正な基金の運用を行う。</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連結実質赤字比率に係る赤字・黒字の構成分析は本町では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会計のうち主な会計で水道事業会計では標準財政規模比</a:t>
          </a:r>
          <a:r>
            <a:rPr kumimoji="1" lang="en-US" altLang="ja-JP" sz="1100">
              <a:solidFill>
                <a:schemeClr val="dk1"/>
              </a:solidFill>
              <a:effectLst/>
              <a:latin typeface="+mn-lt"/>
              <a:ea typeface="+mn-ea"/>
              <a:cs typeface="+mn-cs"/>
            </a:rPr>
            <a:t>7.33</a:t>
          </a:r>
          <a:r>
            <a:rPr kumimoji="1" lang="ja-JP" altLang="ja-JP" sz="1100">
              <a:solidFill>
                <a:schemeClr val="dk1"/>
              </a:solidFill>
              <a:effectLst/>
              <a:latin typeface="+mn-lt"/>
              <a:ea typeface="+mn-ea"/>
              <a:cs typeface="+mn-cs"/>
            </a:rPr>
            <a:t>％、一般会計が標準財政規模比</a:t>
          </a:r>
          <a:r>
            <a:rPr kumimoji="1" lang="en-US" altLang="ja-JP" sz="1100">
              <a:solidFill>
                <a:schemeClr val="dk1"/>
              </a:solidFill>
              <a:effectLst/>
              <a:latin typeface="+mn-lt"/>
              <a:ea typeface="+mn-ea"/>
              <a:cs typeface="+mn-cs"/>
            </a:rPr>
            <a:t>7.94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令和元年度においてはすべての会計で黒字となったが、国民健康保険特別会計や下水道事業特別会計においては、一般会計からの繰入によるものであることから今後、国民健康保険税の見直しや公営企業会計の独立採算の観点から、出来るだけ繰入を抑制し適正な会計運営を目指す。</a:t>
          </a:r>
          <a:endParaRPr lang="ja-JP" altLang="ja-JP" sz="1400">
            <a:effectLst/>
          </a:endParaRPr>
        </a:p>
        <a:p>
          <a:r>
            <a:rPr kumimoji="1" lang="ja-JP" altLang="ja-JP" sz="1100">
              <a:solidFill>
                <a:schemeClr val="dk1"/>
              </a:solidFill>
              <a:effectLst/>
              <a:latin typeface="+mn-lt"/>
              <a:ea typeface="+mn-ea"/>
              <a:cs typeface="+mn-cs"/>
            </a:rPr>
            <a:t>　そのため、国保税、上下水道の料金の見直しや収納対策の構築、コスト軽減、接続率の向上に向けた取組を強化し、経営健全化に努める。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実質公債費比率（分子）の構造について令和元年度の元金償還金等は</a:t>
          </a:r>
          <a:r>
            <a:rPr kumimoji="1" lang="en-US" altLang="ja-JP" sz="1100">
              <a:solidFill>
                <a:schemeClr val="dk1"/>
              </a:solidFill>
              <a:effectLst/>
              <a:latin typeface="+mn-lt"/>
              <a:ea typeface="+mn-ea"/>
              <a:cs typeface="+mn-cs"/>
            </a:rPr>
            <a:t>826</a:t>
          </a:r>
          <a:r>
            <a:rPr kumimoji="1" lang="ja-JP" altLang="ja-JP" sz="1100">
              <a:solidFill>
                <a:schemeClr val="dk1"/>
              </a:solidFill>
              <a:effectLst/>
              <a:latin typeface="+mn-lt"/>
              <a:ea typeface="+mn-ea"/>
              <a:cs typeface="+mn-cs"/>
            </a:rPr>
            <a:t>百万円となっている。主な内容としては元利償還金が</a:t>
          </a:r>
          <a:r>
            <a:rPr kumimoji="1" lang="en-US" altLang="ja-JP" sz="1100">
              <a:solidFill>
                <a:schemeClr val="dk1"/>
              </a:solidFill>
              <a:effectLst/>
              <a:latin typeface="+mn-lt"/>
              <a:ea typeface="+mn-ea"/>
              <a:cs typeface="+mn-cs"/>
            </a:rPr>
            <a:t>695</a:t>
          </a:r>
          <a:r>
            <a:rPr kumimoji="1" lang="ja-JP" altLang="ja-JP" sz="1100">
              <a:solidFill>
                <a:schemeClr val="dk1"/>
              </a:solidFill>
              <a:effectLst/>
              <a:latin typeface="+mn-lt"/>
              <a:ea typeface="+mn-ea"/>
              <a:cs typeface="+mn-cs"/>
            </a:rPr>
            <a:t>百万円で対前年度比で</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百万円減少している。これは平成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から行ってきた公的保証金免除繰上償還及び起債発行額を抑制したことが要因として考えられる。また、公営企業債の元利償還金に対する繰出金では、下水道事業等の地方債償還の財源に充てたと認められる財源として</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百万円繰出している。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今後も総合計画に基づいた事業を展開し、公債費の抑制を図る。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過去においても満期一括償還地方債も借り入れが無く利用していない。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将来負担比率（分子）の構造について、令和元年度の将来負担額が</a:t>
          </a:r>
          <a:r>
            <a:rPr kumimoji="1" lang="en-US" altLang="ja-JP" sz="1100">
              <a:solidFill>
                <a:schemeClr val="dk1"/>
              </a:solidFill>
              <a:effectLst/>
              <a:latin typeface="+mn-lt"/>
              <a:ea typeface="+mn-ea"/>
              <a:cs typeface="+mn-cs"/>
            </a:rPr>
            <a:t>8,015</a:t>
          </a:r>
          <a:r>
            <a:rPr kumimoji="1" lang="ja-JP" altLang="ja-JP" sz="1100">
              <a:solidFill>
                <a:schemeClr val="dk1"/>
              </a:solidFill>
              <a:effectLst/>
              <a:latin typeface="+mn-lt"/>
              <a:ea typeface="+mn-ea"/>
              <a:cs typeface="+mn-cs"/>
            </a:rPr>
            <a:t>百万円となっており対前年度比で</a:t>
          </a:r>
          <a:r>
            <a:rPr kumimoji="1" lang="en-US" altLang="ja-JP" sz="1100">
              <a:solidFill>
                <a:schemeClr val="dk1"/>
              </a:solidFill>
              <a:effectLst/>
              <a:latin typeface="+mn-lt"/>
              <a:ea typeface="+mn-ea"/>
              <a:cs typeface="+mn-cs"/>
            </a:rPr>
            <a:t>244</a:t>
          </a:r>
          <a:r>
            <a:rPr kumimoji="1" lang="ja-JP" altLang="ja-JP" sz="1100">
              <a:solidFill>
                <a:schemeClr val="dk1"/>
              </a:solidFill>
              <a:effectLst/>
              <a:latin typeface="+mn-lt"/>
              <a:ea typeface="+mn-ea"/>
              <a:cs typeface="+mn-cs"/>
            </a:rPr>
            <a:t>百万円減少した。令和元年度の将来負担額の構成としては一般会計等に係る地方債の現在高が</a:t>
          </a:r>
          <a:r>
            <a:rPr kumimoji="1" lang="en-US" altLang="ja-JP" sz="1100">
              <a:solidFill>
                <a:schemeClr val="dk1"/>
              </a:solidFill>
              <a:effectLst/>
              <a:latin typeface="+mn-lt"/>
              <a:ea typeface="+mn-ea"/>
              <a:cs typeface="+mn-cs"/>
            </a:rPr>
            <a:t>6,264</a:t>
          </a:r>
          <a:r>
            <a:rPr kumimoji="1" lang="ja-JP" altLang="ja-JP" sz="1100">
              <a:solidFill>
                <a:schemeClr val="dk1"/>
              </a:solidFill>
              <a:effectLst/>
              <a:latin typeface="+mn-lt"/>
              <a:ea typeface="+mn-ea"/>
              <a:cs typeface="+mn-cs"/>
            </a:rPr>
            <a:t>百万円となっており、これまでの繰り上げ償還や新規発行の抑制などの効果により</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百万円減少した。充当可能財源等については</a:t>
          </a:r>
          <a:r>
            <a:rPr kumimoji="1" lang="en-US" altLang="ja-JP" sz="1100">
              <a:solidFill>
                <a:schemeClr val="dk1"/>
              </a:solidFill>
              <a:effectLst/>
              <a:latin typeface="+mn-lt"/>
              <a:ea typeface="+mn-ea"/>
              <a:cs typeface="+mn-cs"/>
            </a:rPr>
            <a:t>8,009</a:t>
          </a:r>
          <a:r>
            <a:rPr kumimoji="1" lang="ja-JP" altLang="ja-JP" sz="1100">
              <a:solidFill>
                <a:schemeClr val="dk1"/>
              </a:solidFill>
              <a:effectLst/>
              <a:latin typeface="+mn-lt"/>
              <a:ea typeface="+mn-ea"/>
              <a:cs typeface="+mn-cs"/>
            </a:rPr>
            <a:t>百万円となっており対前年度比較では△</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百万円減少している。要因としては、合併算定替（一本算定）による基準財政需要額算入見込額が△</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百万円減少、充当可能基金が対前年度比△</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百万円減少したことが影響している。</a:t>
          </a:r>
          <a:endParaRPr lang="ja-JP" altLang="ja-JP" sz="1400">
            <a:effectLst/>
          </a:endParaRPr>
        </a:p>
        <a:p>
          <a:r>
            <a:rPr kumimoji="1" lang="ja-JP" altLang="ja-JP" sz="11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今後は計画的な起債計画に基づいた起債発行と積極的な繰上償還により公債残高を低減させるとともに、財政調整基金をはじめ、その他特定目的基金への積立を積極的に行う。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沖縄県久米島町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繰越金の</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分の</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以上を財政調整基金へ積み立てた一方、「風の帰る森プロジェクト応援基金」から児童館的施設整備に関する事業ため全額取崩したことや「前村幸秀人材育成基金」も給付型育英基金であることから年々減少している。また、「ふるさと納税基金」は、宣伝効果等もあり年々増加しており、</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百万円の増となった。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短期的には、離島航路運行安定化支援事業に充てたため「地域振興基金」及び人財育成のため「人財育成基金」の取り崩し、また、「ふるさと納税基金」は、右肩上がりで伸びているが、基金を各種事業に充てるため中長期的に適正に運営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・地域振興基金：文化、教育、福祉、産業等を通じて地域の振興、活性化及び豊かなまちづくりを推進する。</a:t>
          </a:r>
          <a:endParaRPr lang="ja-JP" altLang="ja-JP" sz="1800">
            <a:effectLst/>
          </a:endParaRPr>
        </a:p>
        <a:p>
          <a:r>
            <a:rPr kumimoji="1" lang="ja-JP" altLang="ja-JP" sz="1400">
              <a:solidFill>
                <a:schemeClr val="dk1"/>
              </a:solidFill>
              <a:effectLst/>
              <a:latin typeface="+mn-lt"/>
              <a:ea typeface="+mn-ea"/>
              <a:cs typeface="+mn-cs"/>
            </a:rPr>
            <a:t>　</a:t>
          </a:r>
          <a:endParaRPr lang="ja-JP" altLang="ja-JP" sz="1800">
            <a:effectLst/>
          </a:endParaRPr>
        </a:p>
        <a:p>
          <a:r>
            <a:rPr kumimoji="1" lang="ja-JP" altLang="ja-JP" sz="1400">
              <a:solidFill>
                <a:schemeClr val="dk1"/>
              </a:solidFill>
              <a:effectLst/>
              <a:latin typeface="+mn-lt"/>
              <a:ea typeface="+mn-ea"/>
              <a:cs typeface="+mn-cs"/>
            </a:rPr>
            <a:t>・風の帰る森プロジェクト応援基金：町内外の子供の交流並びに福島原発事故による健康被害が危惧される子供及び心身に故障を生じた者の保養を寄付者と協働で推進する。</a:t>
          </a:r>
          <a:endParaRPr lang="ja-JP" altLang="ja-JP" sz="1800">
            <a:effectLst/>
          </a:endParaRPr>
        </a:p>
        <a:p>
          <a:r>
            <a:rPr kumimoji="1" lang="ja-JP" altLang="ja-JP" sz="1400">
              <a:solidFill>
                <a:schemeClr val="dk1"/>
              </a:solidFill>
              <a:effectLst/>
              <a:latin typeface="+mn-lt"/>
              <a:ea typeface="+mn-ea"/>
              <a:cs typeface="+mn-cs"/>
            </a:rPr>
            <a:t>・庁舎等新改築基金：新庁舎建設に向けて積立を行う。</a:t>
          </a:r>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・風の帰る森プロジェクト応援基金：寄付者と協働で推進している事業の一環で宿泊可能な交流拠点施設の建設に充当するため基金を全額取り崩したことにより減少。</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・庁舎等新改築基金：合併後に庁舎を建設予定であることから、</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年後を目途に</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億円程度を積立予定。</a:t>
          </a:r>
          <a:endParaRPr lang="ja-JP" altLang="ja-JP" sz="1800">
            <a:effectLst/>
          </a:endParaRPr>
        </a:p>
        <a:p>
          <a:r>
            <a:rPr kumimoji="1" lang="ja-JP" altLang="ja-JP" sz="1400">
              <a:solidFill>
                <a:schemeClr val="dk1"/>
              </a:solidFill>
              <a:effectLst/>
              <a:latin typeface="+mn-lt"/>
              <a:ea typeface="+mn-ea"/>
              <a:cs typeface="+mn-cs"/>
            </a:rPr>
            <a:t>・ふるさと納税基金：全国的な認知度もあり、年々増加しており環境美化、人材育成等の事業に充当し活性化に繋げる。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繰越金の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以上を積み立て、</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百万円の増加となった。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繰越金の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以上を積み立てながら、大型事業や緊急対応へ取崩すことが予想されるので、中長期的に適正な運営を図る。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預金利息を積み立てのみで、同額となっている。</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地方債の償還に備えて計画的に積み立てを行う。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D3DA4D0-CEDD-46C4-890B-D3F03BD38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6225108-C593-4569-B36B-907C6E04F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4FA0485-A608-4BB4-8BBA-D3BEAADE8E4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B850255-B1CE-49A8-924B-D7EC2571EAB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77F8D59-3D2F-4350-B039-CC506678E97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13DBAFB-205B-4E93-8690-13BA6056665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BAD5AD0-6959-4A86-AF4A-C0BB368C87F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958E8B1-3064-4446-9C42-2B609254622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8A9B527-B45A-4780-8669-29E52A789C2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1AC6CB9-5C53-4DFF-9F27-D9C0ED0E09F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B629FA2-634E-4245-97FE-B79B18822FC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B472BC8-D37B-4900-B7F9-C671EDE6084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768BFB4-D24C-4AB4-823D-CC61889E14A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3E06E3E-6382-49CE-8BF5-3757A283995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7FC49E5-38A6-4F10-8D82-EBDBB37CB0A7}"/>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33393A1-B1A9-4723-BAA0-793066C5D32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3BED7D7-215D-4574-927F-4552C6086EA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90D4E25-500A-4F7B-9D07-A26EFDB30B9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2CC610-999E-4DB2-B1B6-6267F1E754C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9A76CFB-B4CF-4C05-9F55-14D2D50B884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C1F17B5-D0ED-498F-903B-757ADBB2933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8BEF65B-346B-4E7C-87EB-BB60799F227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60D35BD-45A8-45E1-B183-7B0F6C9F8CC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8855B41-99F1-4F58-A6AA-B9F50246E1B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1C7DC66-AD1F-47F5-8D2C-A753316547D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585661E-B8B4-45C2-A6F1-E14173727C5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3F0ED08-04FC-465E-BC87-2D086CC8FC7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6509DC2-E80E-4AB2-AD1D-31F51401EF7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A3E1306-5353-4166-9C3B-9353E2C68A3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81BB235-A958-4EE5-A0BC-9D3D7CDB142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B29E8B2-23EC-470A-8924-DB1B63FA84E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AE69276-7AE3-4F0A-A2C5-F53789CDA292}"/>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759E02D-AE11-40AC-AB89-50F91372FB2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17A7156-F0D7-41AA-84A9-3DC5733D2AD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4014382-3907-42B8-B00C-23048A88F213}"/>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9FECB28-4569-413B-AAC1-2D1FD7388363}"/>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7F735BA-758C-4E72-8B05-0C61BA812241}"/>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D338D78-3BBA-42BE-BE19-44CD374DA435}"/>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DBFDC3B-E844-433C-B57F-8C8E7EFC71EE}"/>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A362AF7-2F19-4834-B349-DF6DC3DBEBA5}"/>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11193B4-049C-49C2-8ED9-E3DDC61A3309}"/>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FBA6A50-06E1-47F9-8BE0-2CD0EA2E8EDB}"/>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5D699CC-5FFD-4CDA-A067-B34C76AFCD0C}"/>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EDE8D4E-3AC2-44D0-B3DB-2745DFFDB49A}"/>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9CFFCD6-4ECD-4E1C-B662-F5E9B32794D4}"/>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7446E24-3DCD-4960-ADA3-AA979B7B300B}"/>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7C54238-53A2-497B-AA64-55981C23A6CD}"/>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9623FB3-93C1-47FE-AA5D-A5B4EE70A38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7330FE5-B7B9-441B-ACEF-24CF873E7855}"/>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2926EA6-B70B-427E-BBDC-70CA740F6594}"/>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813ACA3-F4C0-4E2B-9858-A393A6482073}"/>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A35DE77A-5B43-4933-9CA3-132EA9090700}"/>
            </a:ext>
          </a:extLst>
        </xdr:cNvPr>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57BF48F-F153-48D6-9BCE-D78C67DC25C5}"/>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BDD13E6-F400-4356-8F5F-7E4C1768099A}"/>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50A3E30-5802-42BF-AAAE-E9D5AB035526}"/>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6945A92-00EA-452C-A42C-AC52F044685C}"/>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06773B6-002D-46C4-AFD6-CFB11ED350B0}"/>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E680CF3-42DF-4575-A94A-11AB38E832B3}"/>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B7EBE44-0180-4428-92E1-C06F07DF71A5}"/>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9F0DB56-D273-4033-8B78-1797270EB21E}"/>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C095B30-6BAA-4546-A989-CE64687FC1CE}"/>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4C2B3FB2-8C3D-4A7D-8CBF-FA14AA002122}"/>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A523580-DA8A-445A-BB5F-96B548705E2B}"/>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E16DC6C6-CDC2-4B53-A284-976D672906E0}"/>
            </a:ext>
          </a:extLst>
        </xdr:cNvPr>
        <xdr:cNvCxnSpPr/>
      </xdr:nvCxnSpPr>
      <xdr:spPr>
        <a:xfrm flipV="1">
          <a:off x="4206240" y="5381731"/>
          <a:ext cx="1270" cy="98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BA70EF17-2CFC-4AD9-867F-0C548E556195}"/>
            </a:ext>
          </a:extLst>
        </xdr:cNvPr>
        <xdr:cNvSpPr txBox="1"/>
      </xdr:nvSpPr>
      <xdr:spPr>
        <a:xfrm>
          <a:off x="4258945"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42BAA04E-85CF-483B-B0BA-BFB7CFD8C2E6}"/>
            </a:ext>
          </a:extLst>
        </xdr:cNvPr>
        <xdr:cNvCxnSpPr/>
      </xdr:nvCxnSpPr>
      <xdr:spPr>
        <a:xfrm>
          <a:off x="4119245" y="63646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B70AADF2-3CB2-4381-8657-BC24871D8785}"/>
            </a:ext>
          </a:extLst>
        </xdr:cNvPr>
        <xdr:cNvSpPr txBox="1"/>
      </xdr:nvSpPr>
      <xdr:spPr>
        <a:xfrm>
          <a:off x="4258945" y="516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D42B5DD7-7970-4AF8-AFD7-7294236903CC}"/>
            </a:ext>
          </a:extLst>
        </xdr:cNvPr>
        <xdr:cNvCxnSpPr/>
      </xdr:nvCxnSpPr>
      <xdr:spPr>
        <a:xfrm>
          <a:off x="4119245" y="538173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0" name="有形固定資産減価償却率平均値テキスト">
          <a:extLst>
            <a:ext uri="{FF2B5EF4-FFF2-40B4-BE49-F238E27FC236}">
              <a16:creationId xmlns:a16="http://schemas.microsoft.com/office/drawing/2014/main" id="{623EDEF4-03A7-43E9-9F91-99AF14D191E2}"/>
            </a:ext>
          </a:extLst>
        </xdr:cNvPr>
        <xdr:cNvSpPr txBox="1"/>
      </xdr:nvSpPr>
      <xdr:spPr>
        <a:xfrm>
          <a:off x="4258945" y="582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72D67674-C9F6-45CB-B8BC-DB00FE9CF117}"/>
            </a:ext>
          </a:extLst>
        </xdr:cNvPr>
        <xdr:cNvSpPr/>
      </xdr:nvSpPr>
      <xdr:spPr>
        <a:xfrm>
          <a:off x="4157345" y="58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ACC244C6-DF2D-4F6A-801F-6AEB89FE6E66}"/>
            </a:ext>
          </a:extLst>
        </xdr:cNvPr>
        <xdr:cNvSpPr/>
      </xdr:nvSpPr>
      <xdr:spPr>
        <a:xfrm>
          <a:off x="3537585" y="5853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AE6EF8EC-849F-42DF-B1D3-C84177414A4A}"/>
            </a:ext>
          </a:extLst>
        </xdr:cNvPr>
        <xdr:cNvSpPr/>
      </xdr:nvSpPr>
      <xdr:spPr>
        <a:xfrm>
          <a:off x="2867025" y="58196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188857E8-133D-44A8-BD09-757C038A505B}"/>
            </a:ext>
          </a:extLst>
        </xdr:cNvPr>
        <xdr:cNvSpPr/>
      </xdr:nvSpPr>
      <xdr:spPr>
        <a:xfrm>
          <a:off x="2196465" y="57836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BDBC26DE-5CC0-43D9-8E5F-8D3B18690BAC}"/>
            </a:ext>
          </a:extLst>
        </xdr:cNvPr>
        <xdr:cNvSpPr/>
      </xdr:nvSpPr>
      <xdr:spPr>
        <a:xfrm>
          <a:off x="1525905" y="5769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DD71B25-4738-4D1A-A9B9-C5A5F0745A53}"/>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38404BD-02C3-4D6A-9320-531734DDC315}"/>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9E0FE6D-4376-4F08-9FFC-F4A249FBB274}"/>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59BBFA0-FBF0-4DB7-B89E-A8BFDA5E064D}"/>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F0256D-5875-4FCB-9F8C-92413ADAB5F9}"/>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a:extLst>
            <a:ext uri="{FF2B5EF4-FFF2-40B4-BE49-F238E27FC236}">
              <a16:creationId xmlns:a16="http://schemas.microsoft.com/office/drawing/2014/main" id="{B762F348-B4F2-4BBC-8BB3-3C9E72E7ADE9}"/>
            </a:ext>
          </a:extLst>
        </xdr:cNvPr>
        <xdr:cNvSpPr/>
      </xdr:nvSpPr>
      <xdr:spPr>
        <a:xfrm>
          <a:off x="4157345" y="58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a:extLst>
            <a:ext uri="{FF2B5EF4-FFF2-40B4-BE49-F238E27FC236}">
              <a16:creationId xmlns:a16="http://schemas.microsoft.com/office/drawing/2014/main" id="{E7C6413F-8A1C-499F-B3D8-FA7E8FC93929}"/>
            </a:ext>
          </a:extLst>
        </xdr:cNvPr>
        <xdr:cNvSpPr txBox="1"/>
      </xdr:nvSpPr>
      <xdr:spPr>
        <a:xfrm>
          <a:off x="4258945" y="568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25294</xdr:rowOff>
    </xdr:from>
    <xdr:to>
      <xdr:col>19</xdr:col>
      <xdr:colOff>187325</xdr:colOff>
      <xdr:row>30</xdr:row>
      <xdr:rowOff>126894</xdr:rowOff>
    </xdr:to>
    <xdr:sp macro="" textlink="">
      <xdr:nvSpPr>
        <xdr:cNvPr id="83" name="楕円 82">
          <a:extLst>
            <a:ext uri="{FF2B5EF4-FFF2-40B4-BE49-F238E27FC236}">
              <a16:creationId xmlns:a16="http://schemas.microsoft.com/office/drawing/2014/main" id="{CCCD0210-740F-4FF0-9B42-7F3ADBFA072D}"/>
            </a:ext>
          </a:extLst>
        </xdr:cNvPr>
        <xdr:cNvSpPr/>
      </xdr:nvSpPr>
      <xdr:spPr>
        <a:xfrm>
          <a:off x="3537585" y="5808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76094</xdr:rowOff>
    </xdr:from>
    <xdr:to>
      <xdr:col>23</xdr:col>
      <xdr:colOff>85725</xdr:colOff>
      <xdr:row>30</xdr:row>
      <xdr:rowOff>99483</xdr:rowOff>
    </xdr:to>
    <xdr:cxnSp macro="">
      <xdr:nvCxnSpPr>
        <xdr:cNvPr id="84" name="直線コネクタ 83">
          <a:extLst>
            <a:ext uri="{FF2B5EF4-FFF2-40B4-BE49-F238E27FC236}">
              <a16:creationId xmlns:a16="http://schemas.microsoft.com/office/drawing/2014/main" id="{FE4A7D1E-E32E-451D-9576-9EBEFA347303}"/>
            </a:ext>
          </a:extLst>
        </xdr:cNvPr>
        <xdr:cNvCxnSpPr/>
      </xdr:nvCxnSpPr>
      <xdr:spPr>
        <a:xfrm>
          <a:off x="3588385" y="5859674"/>
          <a:ext cx="6197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85" name="楕円 84">
          <a:extLst>
            <a:ext uri="{FF2B5EF4-FFF2-40B4-BE49-F238E27FC236}">
              <a16:creationId xmlns:a16="http://schemas.microsoft.com/office/drawing/2014/main" id="{F4437BCD-9D16-463A-910D-8C2A6CF85A39}"/>
            </a:ext>
          </a:extLst>
        </xdr:cNvPr>
        <xdr:cNvSpPr/>
      </xdr:nvSpPr>
      <xdr:spPr>
        <a:xfrm>
          <a:off x="2867025" y="57890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76094</xdr:rowOff>
    </xdr:to>
    <xdr:cxnSp macro="">
      <xdr:nvCxnSpPr>
        <xdr:cNvPr id="86" name="直線コネクタ 85">
          <a:extLst>
            <a:ext uri="{FF2B5EF4-FFF2-40B4-BE49-F238E27FC236}">
              <a16:creationId xmlns:a16="http://schemas.microsoft.com/office/drawing/2014/main" id="{5B7D8269-D0A5-4EE8-B203-57E2C077D50A}"/>
            </a:ext>
          </a:extLst>
        </xdr:cNvPr>
        <xdr:cNvCxnSpPr/>
      </xdr:nvCxnSpPr>
      <xdr:spPr>
        <a:xfrm>
          <a:off x="2917825" y="5839883"/>
          <a:ext cx="67056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110384</xdr:rowOff>
    </xdr:from>
    <xdr:to>
      <xdr:col>11</xdr:col>
      <xdr:colOff>187325</xdr:colOff>
      <xdr:row>30</xdr:row>
      <xdr:rowOff>40534</xdr:rowOff>
    </xdr:to>
    <xdr:sp macro="" textlink="">
      <xdr:nvSpPr>
        <xdr:cNvPr id="87" name="楕円 86">
          <a:extLst>
            <a:ext uri="{FF2B5EF4-FFF2-40B4-BE49-F238E27FC236}">
              <a16:creationId xmlns:a16="http://schemas.microsoft.com/office/drawing/2014/main" id="{4615B56E-B05F-4C73-B270-485FBD8B7D74}"/>
            </a:ext>
          </a:extLst>
        </xdr:cNvPr>
        <xdr:cNvSpPr/>
      </xdr:nvSpPr>
      <xdr:spPr>
        <a:xfrm>
          <a:off x="2196465" y="572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161184</xdr:rowOff>
    </xdr:from>
    <xdr:to>
      <xdr:col>15</xdr:col>
      <xdr:colOff>136525</xdr:colOff>
      <xdr:row>30</xdr:row>
      <xdr:rowOff>56303</xdr:rowOff>
    </xdr:to>
    <xdr:cxnSp macro="">
      <xdr:nvCxnSpPr>
        <xdr:cNvPr id="88" name="直線コネクタ 87">
          <a:extLst>
            <a:ext uri="{FF2B5EF4-FFF2-40B4-BE49-F238E27FC236}">
              <a16:creationId xmlns:a16="http://schemas.microsoft.com/office/drawing/2014/main" id="{FF7558FD-C60E-4A6D-B8B6-8574CF681286}"/>
            </a:ext>
          </a:extLst>
        </xdr:cNvPr>
        <xdr:cNvCxnSpPr/>
      </xdr:nvCxnSpPr>
      <xdr:spPr>
        <a:xfrm>
          <a:off x="2247265" y="5777124"/>
          <a:ext cx="670560" cy="6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89" name="n_1aveValue有形固定資産減価償却率">
          <a:extLst>
            <a:ext uri="{FF2B5EF4-FFF2-40B4-BE49-F238E27FC236}">
              <a16:creationId xmlns:a16="http://schemas.microsoft.com/office/drawing/2014/main" id="{D5455BFA-79CE-4C22-A7F6-066124EA9C94}"/>
            </a:ext>
          </a:extLst>
        </xdr:cNvPr>
        <xdr:cNvSpPr txBox="1"/>
      </xdr:nvSpPr>
      <xdr:spPr>
        <a:xfrm>
          <a:off x="3395989" y="5946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0" name="n_2aveValue有形固定資産減価償却率">
          <a:extLst>
            <a:ext uri="{FF2B5EF4-FFF2-40B4-BE49-F238E27FC236}">
              <a16:creationId xmlns:a16="http://schemas.microsoft.com/office/drawing/2014/main" id="{6DAD1FAE-1F90-49D5-AB40-CD99B6337362}"/>
            </a:ext>
          </a:extLst>
        </xdr:cNvPr>
        <xdr:cNvSpPr txBox="1"/>
      </xdr:nvSpPr>
      <xdr:spPr>
        <a:xfrm>
          <a:off x="2738129" y="59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1" name="n_3aveValue有形固定資産減価償却率">
          <a:extLst>
            <a:ext uri="{FF2B5EF4-FFF2-40B4-BE49-F238E27FC236}">
              <a16:creationId xmlns:a16="http://schemas.microsoft.com/office/drawing/2014/main" id="{E54757F4-22AD-44E1-A2D8-CF759D1189A0}"/>
            </a:ext>
          </a:extLst>
        </xdr:cNvPr>
        <xdr:cNvSpPr txBox="1"/>
      </xdr:nvSpPr>
      <xdr:spPr>
        <a:xfrm>
          <a:off x="2067569" y="5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a:extLst>
            <a:ext uri="{FF2B5EF4-FFF2-40B4-BE49-F238E27FC236}">
              <a16:creationId xmlns:a16="http://schemas.microsoft.com/office/drawing/2014/main" id="{52F46138-04A6-4E32-9527-E7F5243FC5E4}"/>
            </a:ext>
          </a:extLst>
        </xdr:cNvPr>
        <xdr:cNvSpPr txBox="1"/>
      </xdr:nvSpPr>
      <xdr:spPr>
        <a:xfrm>
          <a:off x="1397009" y="554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143421</xdr:rowOff>
    </xdr:from>
    <xdr:ext cx="405111" cy="259045"/>
    <xdr:sp macro="" textlink="">
      <xdr:nvSpPr>
        <xdr:cNvPr id="93" name="n_1mainValue有形固定資産減価償却率">
          <a:extLst>
            <a:ext uri="{FF2B5EF4-FFF2-40B4-BE49-F238E27FC236}">
              <a16:creationId xmlns:a16="http://schemas.microsoft.com/office/drawing/2014/main" id="{3C50EE0A-A07D-4C80-863B-835F67E94FFC}"/>
            </a:ext>
          </a:extLst>
        </xdr:cNvPr>
        <xdr:cNvSpPr txBox="1"/>
      </xdr:nvSpPr>
      <xdr:spPr>
        <a:xfrm>
          <a:off x="3395989" y="55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94" name="n_2mainValue有形固定資産減価償却率">
          <a:extLst>
            <a:ext uri="{FF2B5EF4-FFF2-40B4-BE49-F238E27FC236}">
              <a16:creationId xmlns:a16="http://schemas.microsoft.com/office/drawing/2014/main" id="{3671637C-7791-4EE3-A781-3CC6192D8809}"/>
            </a:ext>
          </a:extLst>
        </xdr:cNvPr>
        <xdr:cNvSpPr txBox="1"/>
      </xdr:nvSpPr>
      <xdr:spPr>
        <a:xfrm>
          <a:off x="2738129" y="55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57061</xdr:rowOff>
    </xdr:from>
    <xdr:ext cx="405111" cy="259045"/>
    <xdr:sp macro="" textlink="">
      <xdr:nvSpPr>
        <xdr:cNvPr id="95" name="n_3mainValue有形固定資産減価償却率">
          <a:extLst>
            <a:ext uri="{FF2B5EF4-FFF2-40B4-BE49-F238E27FC236}">
              <a16:creationId xmlns:a16="http://schemas.microsoft.com/office/drawing/2014/main" id="{D465A5DD-1F64-4EB1-A1AC-6938921E7934}"/>
            </a:ext>
          </a:extLst>
        </xdr:cNvPr>
        <xdr:cNvSpPr txBox="1"/>
      </xdr:nvSpPr>
      <xdr:spPr>
        <a:xfrm>
          <a:off x="2067569" y="550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46BD4B1-2670-44E8-9573-4A1C1E8C35F9}"/>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59C7BBC-3432-4B86-B2B5-9FFD3B1D842E}"/>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35C99E8E-D230-4D0B-9E7F-627012655FA6}"/>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F380D19D-D5B7-4D50-8F43-52FED2D0F7BD}"/>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FBF2DD3-A3E0-448F-BDDC-F2832F7ED0DC}"/>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8B0046E-D5BC-4169-8BA2-B2CED13618E9}"/>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60419CC7-2F36-4935-84C3-535977D63788}"/>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C1592B8A-B883-49E9-AFDD-82E25C882CA5}"/>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B5A3E0B1-6C53-42BD-8461-8057A3D72089}"/>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5AD87340-3FC4-4CED-B4F6-F2A3BA0ED028}"/>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20AD7ADB-337C-4109-977D-60B3BCD82DDB}"/>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1E3F2FC2-A8D8-4CF1-B694-38F9DB46876E}"/>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CFAF8898-B98B-455C-9457-A4CF98E77544}"/>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9AF97A9-7AB0-44F7-8AAE-9FCD0C3F70E2}"/>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FDC42A1F-BF81-4478-BB6E-B0113C827A52}"/>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6B45A740-B831-4DC2-A684-CC04907BE4D3}"/>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EB300B4D-BBFE-48C7-906C-A7DDD3B354B3}"/>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9D52BA42-DDDC-4F36-A0B2-58E85C641953}"/>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E7856EF-1A26-4B38-835F-D73D5654278C}"/>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9708FA83-E739-4477-B22B-95D97F7ADCEB}"/>
            </a:ext>
          </a:extLst>
        </xdr:cNvPr>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420E6E90-1B30-4674-ABB9-9253619184F3}"/>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398D172B-A0B5-4FE9-AA6F-5C6881473B24}"/>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BD90CF79-2B13-497A-A632-DF886B253899}"/>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A6FD96D1-7201-411F-8D7F-2B64B20B9DE5}"/>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864F38B6-0145-47BB-B319-E4D2FC5939BA}"/>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3B6DC1F-D469-4941-BDEB-1801BA45DBFC}"/>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94BE4BD6-6DE3-4440-B565-EA077D39EE21}"/>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334417A2-6B00-4080-9B20-707C5391B9E3}"/>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99863C54-15A4-4233-813A-E7D673BD2994}"/>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B0702935-C2B5-47F0-B936-5711F40E5804}"/>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6" name="直線コネクタ 125">
          <a:extLst>
            <a:ext uri="{FF2B5EF4-FFF2-40B4-BE49-F238E27FC236}">
              <a16:creationId xmlns:a16="http://schemas.microsoft.com/office/drawing/2014/main" id="{24D3B0C2-7530-4514-BE0D-3C5D21183EBD}"/>
            </a:ext>
          </a:extLst>
        </xdr:cNvPr>
        <xdr:cNvCxnSpPr/>
      </xdr:nvCxnSpPr>
      <xdr:spPr>
        <a:xfrm flipV="1">
          <a:off x="13027660" y="5145223"/>
          <a:ext cx="1269" cy="1389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7" name="債務償還比率最小値テキスト">
          <a:extLst>
            <a:ext uri="{FF2B5EF4-FFF2-40B4-BE49-F238E27FC236}">
              <a16:creationId xmlns:a16="http://schemas.microsoft.com/office/drawing/2014/main" id="{2326A601-467F-4F22-ABFA-78751BF2E17F}"/>
            </a:ext>
          </a:extLst>
        </xdr:cNvPr>
        <xdr:cNvSpPr txBox="1"/>
      </xdr:nvSpPr>
      <xdr:spPr>
        <a:xfrm>
          <a:off x="13080365" y="653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8" name="直線コネクタ 127">
          <a:extLst>
            <a:ext uri="{FF2B5EF4-FFF2-40B4-BE49-F238E27FC236}">
              <a16:creationId xmlns:a16="http://schemas.microsoft.com/office/drawing/2014/main" id="{A1BC4988-963F-476D-8ED1-02503BC60521}"/>
            </a:ext>
          </a:extLst>
        </xdr:cNvPr>
        <xdr:cNvCxnSpPr/>
      </xdr:nvCxnSpPr>
      <xdr:spPr>
        <a:xfrm>
          <a:off x="12963525" y="65347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47A5BA42-DF91-4559-AEF7-5307D9FE3D91}"/>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58597CEF-353F-46D9-9FC8-EC12005C4F36}"/>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1" name="債務償還比率平均値テキスト">
          <a:extLst>
            <a:ext uri="{FF2B5EF4-FFF2-40B4-BE49-F238E27FC236}">
              <a16:creationId xmlns:a16="http://schemas.microsoft.com/office/drawing/2014/main" id="{7B83605E-24DA-4942-9192-8E284CAB9535}"/>
            </a:ext>
          </a:extLst>
        </xdr:cNvPr>
        <xdr:cNvSpPr txBox="1"/>
      </xdr:nvSpPr>
      <xdr:spPr>
        <a:xfrm>
          <a:off x="13080365" y="55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2" name="フローチャート: 判断 131">
          <a:extLst>
            <a:ext uri="{FF2B5EF4-FFF2-40B4-BE49-F238E27FC236}">
              <a16:creationId xmlns:a16="http://schemas.microsoft.com/office/drawing/2014/main" id="{94702800-09E0-47B7-808D-AB8ABB42B62E}"/>
            </a:ext>
          </a:extLst>
        </xdr:cNvPr>
        <xdr:cNvSpPr/>
      </xdr:nvSpPr>
      <xdr:spPr>
        <a:xfrm>
          <a:off x="13001625" y="570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3" name="フローチャート: 判断 132">
          <a:extLst>
            <a:ext uri="{FF2B5EF4-FFF2-40B4-BE49-F238E27FC236}">
              <a16:creationId xmlns:a16="http://schemas.microsoft.com/office/drawing/2014/main" id="{CE52E9B6-0037-4FF7-A8F3-F6CF420A45C4}"/>
            </a:ext>
          </a:extLst>
        </xdr:cNvPr>
        <xdr:cNvSpPr/>
      </xdr:nvSpPr>
      <xdr:spPr>
        <a:xfrm>
          <a:off x="12359005" y="57262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4" name="フローチャート: 判断 133">
          <a:extLst>
            <a:ext uri="{FF2B5EF4-FFF2-40B4-BE49-F238E27FC236}">
              <a16:creationId xmlns:a16="http://schemas.microsoft.com/office/drawing/2014/main" id="{F335EFEB-F908-42A1-ABC6-B0DB65337262}"/>
            </a:ext>
          </a:extLst>
        </xdr:cNvPr>
        <xdr:cNvSpPr/>
      </xdr:nvSpPr>
      <xdr:spPr>
        <a:xfrm>
          <a:off x="11688445" y="5714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5" name="フローチャート: 判断 134">
          <a:extLst>
            <a:ext uri="{FF2B5EF4-FFF2-40B4-BE49-F238E27FC236}">
              <a16:creationId xmlns:a16="http://schemas.microsoft.com/office/drawing/2014/main" id="{E3C078EE-7208-42F0-A7FD-A72975F211F8}"/>
            </a:ext>
          </a:extLst>
        </xdr:cNvPr>
        <xdr:cNvSpPr/>
      </xdr:nvSpPr>
      <xdr:spPr>
        <a:xfrm>
          <a:off x="11017885" y="5686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6" name="フローチャート: 判断 135">
          <a:extLst>
            <a:ext uri="{FF2B5EF4-FFF2-40B4-BE49-F238E27FC236}">
              <a16:creationId xmlns:a16="http://schemas.microsoft.com/office/drawing/2014/main" id="{F6AAC2EA-42C0-46DD-9AB5-32316E5BA750}"/>
            </a:ext>
          </a:extLst>
        </xdr:cNvPr>
        <xdr:cNvSpPr/>
      </xdr:nvSpPr>
      <xdr:spPr>
        <a:xfrm>
          <a:off x="10347325" y="565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0208497-F7CD-428A-9915-F6CD8ADF880E}"/>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B37AF59-AD67-4D56-BF98-CEE6EEAE0D19}"/>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1DBCAC5-10BB-4124-AF79-697963304752}"/>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CA3900F3-197A-40F3-8011-C681AFB6A97E}"/>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619DC29-B054-4C14-B710-191AF06EA2A4}"/>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10732</xdr:rowOff>
    </xdr:from>
    <xdr:to>
      <xdr:col>76</xdr:col>
      <xdr:colOff>73025</xdr:colOff>
      <xdr:row>31</xdr:row>
      <xdr:rowOff>112332</xdr:rowOff>
    </xdr:to>
    <xdr:sp macro="" textlink="">
      <xdr:nvSpPr>
        <xdr:cNvPr id="142" name="楕円 141">
          <a:extLst>
            <a:ext uri="{FF2B5EF4-FFF2-40B4-BE49-F238E27FC236}">
              <a16:creationId xmlns:a16="http://schemas.microsoft.com/office/drawing/2014/main" id="{9EAA5114-34EB-4064-8E0D-AA6588DEDC4D}"/>
            </a:ext>
          </a:extLst>
        </xdr:cNvPr>
        <xdr:cNvSpPr/>
      </xdr:nvSpPr>
      <xdr:spPr>
        <a:xfrm>
          <a:off x="13001625" y="5961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160609</xdr:rowOff>
    </xdr:from>
    <xdr:ext cx="469744" cy="259045"/>
    <xdr:sp macro="" textlink="">
      <xdr:nvSpPr>
        <xdr:cNvPr id="143" name="債務償還比率該当値テキスト">
          <a:extLst>
            <a:ext uri="{FF2B5EF4-FFF2-40B4-BE49-F238E27FC236}">
              <a16:creationId xmlns:a16="http://schemas.microsoft.com/office/drawing/2014/main" id="{AB53EC52-5F25-4163-98E1-2BC406614DBD}"/>
            </a:ext>
          </a:extLst>
        </xdr:cNvPr>
        <xdr:cNvSpPr txBox="1"/>
      </xdr:nvSpPr>
      <xdr:spPr>
        <a:xfrm>
          <a:off x="13080365" y="594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141777</xdr:rowOff>
    </xdr:from>
    <xdr:to>
      <xdr:col>72</xdr:col>
      <xdr:colOff>123825</xdr:colOff>
      <xdr:row>31</xdr:row>
      <xdr:rowOff>71927</xdr:rowOff>
    </xdr:to>
    <xdr:sp macro="" textlink="">
      <xdr:nvSpPr>
        <xdr:cNvPr id="144" name="楕円 143">
          <a:extLst>
            <a:ext uri="{FF2B5EF4-FFF2-40B4-BE49-F238E27FC236}">
              <a16:creationId xmlns:a16="http://schemas.microsoft.com/office/drawing/2014/main" id="{C0D349CB-8C75-4F05-86EF-DA2CDAAE64E8}"/>
            </a:ext>
          </a:extLst>
        </xdr:cNvPr>
        <xdr:cNvSpPr/>
      </xdr:nvSpPr>
      <xdr:spPr>
        <a:xfrm>
          <a:off x="12359005" y="5925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21127</xdr:rowOff>
    </xdr:from>
    <xdr:to>
      <xdr:col>76</xdr:col>
      <xdr:colOff>22225</xdr:colOff>
      <xdr:row>31</xdr:row>
      <xdr:rowOff>61532</xdr:rowOff>
    </xdr:to>
    <xdr:cxnSp macro="">
      <xdr:nvCxnSpPr>
        <xdr:cNvPr id="145" name="直線コネクタ 144">
          <a:extLst>
            <a:ext uri="{FF2B5EF4-FFF2-40B4-BE49-F238E27FC236}">
              <a16:creationId xmlns:a16="http://schemas.microsoft.com/office/drawing/2014/main" id="{2E1FB2DA-0429-43CC-B143-0FE877ACBAD3}"/>
            </a:ext>
          </a:extLst>
        </xdr:cNvPr>
        <xdr:cNvCxnSpPr/>
      </xdr:nvCxnSpPr>
      <xdr:spPr>
        <a:xfrm>
          <a:off x="12409805" y="5972347"/>
          <a:ext cx="61976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15666</xdr:rowOff>
    </xdr:from>
    <xdr:to>
      <xdr:col>68</xdr:col>
      <xdr:colOff>123825</xdr:colOff>
      <xdr:row>31</xdr:row>
      <xdr:rowOff>117266</xdr:rowOff>
    </xdr:to>
    <xdr:sp macro="" textlink="">
      <xdr:nvSpPr>
        <xdr:cNvPr id="146" name="楕円 145">
          <a:extLst>
            <a:ext uri="{FF2B5EF4-FFF2-40B4-BE49-F238E27FC236}">
              <a16:creationId xmlns:a16="http://schemas.microsoft.com/office/drawing/2014/main" id="{A9F8C360-07B1-4D23-965C-012EF4A372BF}"/>
            </a:ext>
          </a:extLst>
        </xdr:cNvPr>
        <xdr:cNvSpPr/>
      </xdr:nvSpPr>
      <xdr:spPr>
        <a:xfrm>
          <a:off x="11688445" y="59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21127</xdr:rowOff>
    </xdr:from>
    <xdr:to>
      <xdr:col>72</xdr:col>
      <xdr:colOff>73025</xdr:colOff>
      <xdr:row>31</xdr:row>
      <xdr:rowOff>66466</xdr:rowOff>
    </xdr:to>
    <xdr:cxnSp macro="">
      <xdr:nvCxnSpPr>
        <xdr:cNvPr id="147" name="直線コネクタ 146">
          <a:extLst>
            <a:ext uri="{FF2B5EF4-FFF2-40B4-BE49-F238E27FC236}">
              <a16:creationId xmlns:a16="http://schemas.microsoft.com/office/drawing/2014/main" id="{4978F210-9B81-4C74-9AAC-27CA162A607D}"/>
            </a:ext>
          </a:extLst>
        </xdr:cNvPr>
        <xdr:cNvCxnSpPr/>
      </xdr:nvCxnSpPr>
      <xdr:spPr>
        <a:xfrm flipV="1">
          <a:off x="11739245" y="5972347"/>
          <a:ext cx="6705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23187</xdr:rowOff>
    </xdr:from>
    <xdr:to>
      <xdr:col>64</xdr:col>
      <xdr:colOff>123825</xdr:colOff>
      <xdr:row>30</xdr:row>
      <xdr:rowOff>124787</xdr:rowOff>
    </xdr:to>
    <xdr:sp macro="" textlink="">
      <xdr:nvSpPr>
        <xdr:cNvPr id="148" name="楕円 147">
          <a:extLst>
            <a:ext uri="{FF2B5EF4-FFF2-40B4-BE49-F238E27FC236}">
              <a16:creationId xmlns:a16="http://schemas.microsoft.com/office/drawing/2014/main" id="{B899A052-C4C5-4E93-8A62-C9076862211F}"/>
            </a:ext>
          </a:extLst>
        </xdr:cNvPr>
        <xdr:cNvSpPr/>
      </xdr:nvSpPr>
      <xdr:spPr>
        <a:xfrm>
          <a:off x="11017885" y="58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73987</xdr:rowOff>
    </xdr:from>
    <xdr:to>
      <xdr:col>68</xdr:col>
      <xdr:colOff>73025</xdr:colOff>
      <xdr:row>31</xdr:row>
      <xdr:rowOff>66466</xdr:rowOff>
    </xdr:to>
    <xdr:cxnSp macro="">
      <xdr:nvCxnSpPr>
        <xdr:cNvPr id="149" name="直線コネクタ 148">
          <a:extLst>
            <a:ext uri="{FF2B5EF4-FFF2-40B4-BE49-F238E27FC236}">
              <a16:creationId xmlns:a16="http://schemas.microsoft.com/office/drawing/2014/main" id="{8FD3F468-38CF-40E3-B15E-F739ED3103DC}"/>
            </a:ext>
          </a:extLst>
        </xdr:cNvPr>
        <xdr:cNvCxnSpPr/>
      </xdr:nvCxnSpPr>
      <xdr:spPr>
        <a:xfrm>
          <a:off x="11068685" y="5857567"/>
          <a:ext cx="670560" cy="16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152690</xdr:rowOff>
    </xdr:from>
    <xdr:to>
      <xdr:col>60</xdr:col>
      <xdr:colOff>123825</xdr:colOff>
      <xdr:row>30</xdr:row>
      <xdr:rowOff>82840</xdr:rowOff>
    </xdr:to>
    <xdr:sp macro="" textlink="">
      <xdr:nvSpPr>
        <xdr:cNvPr id="150" name="楕円 149">
          <a:extLst>
            <a:ext uri="{FF2B5EF4-FFF2-40B4-BE49-F238E27FC236}">
              <a16:creationId xmlns:a16="http://schemas.microsoft.com/office/drawing/2014/main" id="{F7B2D42F-6E49-4386-BC25-B236BAB38876}"/>
            </a:ext>
          </a:extLst>
        </xdr:cNvPr>
        <xdr:cNvSpPr/>
      </xdr:nvSpPr>
      <xdr:spPr>
        <a:xfrm>
          <a:off x="10347325" y="576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32040</xdr:rowOff>
    </xdr:from>
    <xdr:to>
      <xdr:col>64</xdr:col>
      <xdr:colOff>73025</xdr:colOff>
      <xdr:row>30</xdr:row>
      <xdr:rowOff>73987</xdr:rowOff>
    </xdr:to>
    <xdr:cxnSp macro="">
      <xdr:nvCxnSpPr>
        <xdr:cNvPr id="151" name="直線コネクタ 150">
          <a:extLst>
            <a:ext uri="{FF2B5EF4-FFF2-40B4-BE49-F238E27FC236}">
              <a16:creationId xmlns:a16="http://schemas.microsoft.com/office/drawing/2014/main" id="{58BC0FB8-6E10-4274-8D4D-6E1750908124}"/>
            </a:ext>
          </a:extLst>
        </xdr:cNvPr>
        <xdr:cNvCxnSpPr/>
      </xdr:nvCxnSpPr>
      <xdr:spPr>
        <a:xfrm>
          <a:off x="10398125" y="5815620"/>
          <a:ext cx="67056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2" name="n_1aveValue債務償還比率">
          <a:extLst>
            <a:ext uri="{FF2B5EF4-FFF2-40B4-BE49-F238E27FC236}">
              <a16:creationId xmlns:a16="http://schemas.microsoft.com/office/drawing/2014/main" id="{DEAC14F3-42A4-48AE-9847-90CCA7A31C1C}"/>
            </a:ext>
          </a:extLst>
        </xdr:cNvPr>
        <xdr:cNvSpPr txBox="1"/>
      </xdr:nvSpPr>
      <xdr:spPr>
        <a:xfrm>
          <a:off x="12185092" y="550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3" name="n_2aveValue債務償還比率">
          <a:extLst>
            <a:ext uri="{FF2B5EF4-FFF2-40B4-BE49-F238E27FC236}">
              <a16:creationId xmlns:a16="http://schemas.microsoft.com/office/drawing/2014/main" id="{C18B7D9F-0858-4998-9B23-C6BD105642F4}"/>
            </a:ext>
          </a:extLst>
        </xdr:cNvPr>
        <xdr:cNvSpPr txBox="1"/>
      </xdr:nvSpPr>
      <xdr:spPr>
        <a:xfrm>
          <a:off x="11527232" y="54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4" name="n_3aveValue債務償還比率">
          <a:extLst>
            <a:ext uri="{FF2B5EF4-FFF2-40B4-BE49-F238E27FC236}">
              <a16:creationId xmlns:a16="http://schemas.microsoft.com/office/drawing/2014/main" id="{5BC63BE3-DB90-4130-BA67-9EE35A3F7496}"/>
            </a:ext>
          </a:extLst>
        </xdr:cNvPr>
        <xdr:cNvSpPr txBox="1"/>
      </xdr:nvSpPr>
      <xdr:spPr>
        <a:xfrm>
          <a:off x="10856672" y="546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5" name="n_4aveValue債務償還比率">
          <a:extLst>
            <a:ext uri="{FF2B5EF4-FFF2-40B4-BE49-F238E27FC236}">
              <a16:creationId xmlns:a16="http://schemas.microsoft.com/office/drawing/2014/main" id="{2EC8EA4F-513B-441E-998E-FB75E4FCFF80}"/>
            </a:ext>
          </a:extLst>
        </xdr:cNvPr>
        <xdr:cNvSpPr txBox="1"/>
      </xdr:nvSpPr>
      <xdr:spPr>
        <a:xfrm>
          <a:off x="10186112" y="543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63054</xdr:rowOff>
    </xdr:from>
    <xdr:ext cx="469744" cy="259045"/>
    <xdr:sp macro="" textlink="">
      <xdr:nvSpPr>
        <xdr:cNvPr id="156" name="n_1mainValue債務償還比率">
          <a:extLst>
            <a:ext uri="{FF2B5EF4-FFF2-40B4-BE49-F238E27FC236}">
              <a16:creationId xmlns:a16="http://schemas.microsoft.com/office/drawing/2014/main" id="{039F9247-FBE4-4709-8EB8-27F6BEE9C577}"/>
            </a:ext>
          </a:extLst>
        </xdr:cNvPr>
        <xdr:cNvSpPr txBox="1"/>
      </xdr:nvSpPr>
      <xdr:spPr>
        <a:xfrm>
          <a:off x="12185092" y="601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108393</xdr:rowOff>
    </xdr:from>
    <xdr:ext cx="469744" cy="259045"/>
    <xdr:sp macro="" textlink="">
      <xdr:nvSpPr>
        <xdr:cNvPr id="157" name="n_2mainValue債務償還比率">
          <a:extLst>
            <a:ext uri="{FF2B5EF4-FFF2-40B4-BE49-F238E27FC236}">
              <a16:creationId xmlns:a16="http://schemas.microsoft.com/office/drawing/2014/main" id="{095C7394-346B-476C-9693-8890D90EAFAD}"/>
            </a:ext>
          </a:extLst>
        </xdr:cNvPr>
        <xdr:cNvSpPr txBox="1"/>
      </xdr:nvSpPr>
      <xdr:spPr>
        <a:xfrm>
          <a:off x="11527232" y="605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115914</xdr:rowOff>
    </xdr:from>
    <xdr:ext cx="469744" cy="259045"/>
    <xdr:sp macro="" textlink="">
      <xdr:nvSpPr>
        <xdr:cNvPr id="158" name="n_3mainValue債務償還比率">
          <a:extLst>
            <a:ext uri="{FF2B5EF4-FFF2-40B4-BE49-F238E27FC236}">
              <a16:creationId xmlns:a16="http://schemas.microsoft.com/office/drawing/2014/main" id="{133C167E-E3D4-469E-BA07-E80B28C26656}"/>
            </a:ext>
          </a:extLst>
        </xdr:cNvPr>
        <xdr:cNvSpPr txBox="1"/>
      </xdr:nvSpPr>
      <xdr:spPr>
        <a:xfrm>
          <a:off x="10856672" y="589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73967</xdr:rowOff>
    </xdr:from>
    <xdr:ext cx="469744" cy="259045"/>
    <xdr:sp macro="" textlink="">
      <xdr:nvSpPr>
        <xdr:cNvPr id="159" name="n_4mainValue債務償還比率">
          <a:extLst>
            <a:ext uri="{FF2B5EF4-FFF2-40B4-BE49-F238E27FC236}">
              <a16:creationId xmlns:a16="http://schemas.microsoft.com/office/drawing/2014/main" id="{C5C2F16C-BEC4-434C-B042-87E4A9D63F5C}"/>
            </a:ext>
          </a:extLst>
        </xdr:cNvPr>
        <xdr:cNvSpPr txBox="1"/>
      </xdr:nvSpPr>
      <xdr:spPr>
        <a:xfrm>
          <a:off x="10186112" y="58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F50015E3-E22C-4351-BEBC-781930520926}"/>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8A7AC38F-DF07-4A5C-A5AA-A04D3F39C306}"/>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DA92506E-4573-4022-9070-18AFCF5A5933}"/>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26AECF8A-F22A-4242-B66A-09B91AE492BB}"/>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D102A8CF-38D7-492F-BC12-E340D75A5FCC}"/>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8DD81C43-F589-49F1-8A12-AB591E67D82F}"/>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F5ADBB-1F9E-4D80-950A-DDE05075FB4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90A7C3-89B4-4FA3-8450-F657BC76787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4D0155B-977E-47AF-AEAC-D285D5E9B0C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D7CE8ED-DEB2-4A0F-8209-C29BC2383BE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174960-B490-4B2F-AB2B-212F976761E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6DE38D-2286-4605-8B49-2A5A7895904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E38A7C-3092-4E78-A805-CC4E15787D4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D77CAA-9B6B-43A0-9373-93DC48F5CEA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148EB6-9FD3-4E1C-B2C5-A7CDB04E032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E07C89-039A-4B17-98E0-CC5F80C100F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5492EC6-AB6A-448E-A418-735EF43F8FC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64D466-38FE-43B2-9EDF-B21361CAFE7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6E9B99-9292-4AD6-BF03-BA37419A903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714C1A-7F06-40A1-891E-346A0A8A15D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DA7A3E-0FBC-4AC5-9B15-0DFFF0EFDAC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C798DCF-69C0-4AB0-8E2C-191710506CD6}"/>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6FC706-E1BB-4022-B770-DB32E7DC1A5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9500B5-BD0A-4C14-9BCF-08254A04EF6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51DEBF-56AD-4D69-BD6D-70562A4A319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EC56DE-549C-46C2-BA76-8142F4370AF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DEF817-DB8E-4B87-8BFB-3687669A8BB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34916B1-8433-4549-AA21-CCADB799F66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6B3A24-EBC3-4CF3-A594-19F56545D8E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97276A-9FE9-4C50-BE85-8A7A5706140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4B137A-AD21-43AF-8D72-50ED9463AF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5F63E9-562E-438E-A02E-1FF9E8EB11A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DB0CE0-9424-4197-AEC0-690AA98C9E2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8DF6856-7C0F-4723-A1F4-42ADCD5F8F2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32AFC9-08A0-4D7A-88AA-842B44B890C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BA6ACCA-8235-4B3C-96F9-3C31FCF475E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2D7DDC0-A769-4DAF-AB20-11AC7443E83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AF556E-5C50-414C-AD0C-0E6F7C1C708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11F16A-EB41-4DB1-B63E-FC4776F20D5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A624E8-432E-4441-A6F9-36046601FA5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C09CA0D-DAF8-44C1-8A8B-18B052D2A32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3DFDE8-5340-4268-A8EC-B75DED5E723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BA3420-1405-4352-8F7D-49E0B924417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8FD8C7-C8AC-4791-8D02-8942BCE95E8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A32F894-8F7C-487F-AA60-07146D0154A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2B7908-9CDD-403F-8393-4A073C036B9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639676-AAE0-42D3-9F4F-60B21100DA7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49CA04-97F1-4BC5-B735-C4611BAB840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A2D086B-3DC9-426F-8888-9E11663393A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303028C-95A2-41A7-8BDC-4979DB499D8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8D0CBC0-C426-4E07-88F5-0D1F1B9F967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21CCD6F-CBD6-4647-B278-5CB0D4466E1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509E968-5723-4F16-8E62-439906B43AF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ABB9F62-C065-4DC6-977F-37C4BD12E77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A13508A-EBFC-48AD-BFB3-652F80D4235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DB3A872-E669-45DD-B09F-4917A20013C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A8796F4-E5C2-4EB0-89DC-01DDE9B639FE}"/>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40D916F-F845-45C5-AE95-BE8B5CB711D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B08D041-088D-4F3C-A53F-0DEAB8B9B61E}"/>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2CA372-0A01-4141-9832-D28A749518D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AFB3F9-690B-4F43-B4FB-05A86D42FD2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DC66101-F088-41E2-A32C-CEE83F82813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735E16A-2174-4EDE-A381-565027A1BBF2}"/>
            </a:ext>
          </a:extLst>
        </xdr:cNvPr>
        <xdr:cNvCxnSpPr/>
      </xdr:nvCxnSpPr>
      <xdr:spPr>
        <a:xfrm flipV="1">
          <a:off x="4086225" y="5567498"/>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91B6DFEE-97F8-42E3-BA54-97139BAD0E73}"/>
            </a:ext>
          </a:extLst>
        </xdr:cNvPr>
        <xdr:cNvSpPr txBox="1"/>
      </xdr:nvSpPr>
      <xdr:spPr>
        <a:xfrm>
          <a:off x="412496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677EE21A-080F-423A-BAA7-541C377BFEFA}"/>
            </a:ext>
          </a:extLst>
        </xdr:cNvPr>
        <xdr:cNvCxnSpPr/>
      </xdr:nvCxnSpPr>
      <xdr:spPr>
        <a:xfrm>
          <a:off x="4020820" y="7081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96C0B59C-68AC-4322-9070-79E33680D2CD}"/>
            </a:ext>
          </a:extLst>
        </xdr:cNvPr>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31D2E8E1-9FF4-407F-8C15-A1D114152639}"/>
            </a:ext>
          </a:extLst>
        </xdr:cNvPr>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AF00BF0A-237E-40C8-990F-E11A6DC72F8D}"/>
            </a:ext>
          </a:extLst>
        </xdr:cNvPr>
        <xdr:cNvSpPr txBox="1"/>
      </xdr:nvSpPr>
      <xdr:spPr>
        <a:xfrm>
          <a:off x="4124960" y="635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A1C0C47B-8601-45A4-905B-4B9C650E8BD8}"/>
            </a:ext>
          </a:extLst>
        </xdr:cNvPr>
        <xdr:cNvSpPr/>
      </xdr:nvSpPr>
      <xdr:spPr>
        <a:xfrm>
          <a:off x="403606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72BB3032-8BBD-4262-A00E-6506E2A39D67}"/>
            </a:ext>
          </a:extLst>
        </xdr:cNvPr>
        <xdr:cNvSpPr/>
      </xdr:nvSpPr>
      <xdr:spPr>
        <a:xfrm>
          <a:off x="331216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60D6DA29-A032-436E-8968-2B1656926AA4}"/>
            </a:ext>
          </a:extLst>
        </xdr:cNvPr>
        <xdr:cNvSpPr/>
      </xdr:nvSpPr>
      <xdr:spPr>
        <a:xfrm>
          <a:off x="25146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20FE7C74-96E9-4CB6-8E9D-26FC2B44795E}"/>
            </a:ext>
          </a:extLst>
        </xdr:cNvPr>
        <xdr:cNvSpPr/>
      </xdr:nvSpPr>
      <xdr:spPr>
        <a:xfrm>
          <a:off x="17399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446A2FC6-726F-470B-90C7-B32DC14A1711}"/>
            </a:ext>
          </a:extLst>
        </xdr:cNvPr>
        <xdr:cNvSpPr/>
      </xdr:nvSpPr>
      <xdr:spPr>
        <a:xfrm>
          <a:off x="965200" y="6379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283249E-3CF0-4382-9094-10EBBA9F94A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A0AC6B8-7E51-4D09-B99E-E2CEA0C7085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1810CA1-4365-41CE-8EAB-BB6B76A9D02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2BEFDBA-D8B7-46FA-955D-B4AF43F90C4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663C64-5ED1-4CC6-B208-0DF4490653C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a:extLst>
            <a:ext uri="{FF2B5EF4-FFF2-40B4-BE49-F238E27FC236}">
              <a16:creationId xmlns:a16="http://schemas.microsoft.com/office/drawing/2014/main" id="{826AD056-4E5B-4509-86D0-D445CE72BCFC}"/>
            </a:ext>
          </a:extLst>
        </xdr:cNvPr>
        <xdr:cNvSpPr/>
      </xdr:nvSpPr>
      <xdr:spPr>
        <a:xfrm>
          <a:off x="403606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道路】&#10;有形固定資産減価償却率該当値テキスト">
          <a:extLst>
            <a:ext uri="{FF2B5EF4-FFF2-40B4-BE49-F238E27FC236}">
              <a16:creationId xmlns:a16="http://schemas.microsoft.com/office/drawing/2014/main" id="{6634ECD8-99C9-415D-8362-9677FEDC24F9}"/>
            </a:ext>
          </a:extLst>
        </xdr:cNvPr>
        <xdr:cNvSpPr txBox="1"/>
      </xdr:nvSpPr>
      <xdr:spPr>
        <a:xfrm>
          <a:off x="412496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a:extLst>
            <a:ext uri="{FF2B5EF4-FFF2-40B4-BE49-F238E27FC236}">
              <a16:creationId xmlns:a16="http://schemas.microsoft.com/office/drawing/2014/main" id="{68B11B1B-6005-4B50-8FB3-89E5114EE30E}"/>
            </a:ext>
          </a:extLst>
        </xdr:cNvPr>
        <xdr:cNvSpPr/>
      </xdr:nvSpPr>
      <xdr:spPr>
        <a:xfrm>
          <a:off x="3312160" y="6560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87630</xdr:rowOff>
    </xdr:to>
    <xdr:cxnSp macro="">
      <xdr:nvCxnSpPr>
        <xdr:cNvPr id="77" name="直線コネクタ 76">
          <a:extLst>
            <a:ext uri="{FF2B5EF4-FFF2-40B4-BE49-F238E27FC236}">
              <a16:creationId xmlns:a16="http://schemas.microsoft.com/office/drawing/2014/main" id="{05359DE0-3120-4EB4-A9C9-8217004C3029}"/>
            </a:ext>
          </a:extLst>
        </xdr:cNvPr>
        <xdr:cNvCxnSpPr/>
      </xdr:nvCxnSpPr>
      <xdr:spPr>
        <a:xfrm>
          <a:off x="3355340" y="6610894"/>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8" name="楕円 77">
          <a:extLst>
            <a:ext uri="{FF2B5EF4-FFF2-40B4-BE49-F238E27FC236}">
              <a16:creationId xmlns:a16="http://schemas.microsoft.com/office/drawing/2014/main" id="{030E3020-ED7A-4C28-8B9A-58A0257F4E26}"/>
            </a:ext>
          </a:extLst>
        </xdr:cNvPr>
        <xdr:cNvSpPr/>
      </xdr:nvSpPr>
      <xdr:spPr>
        <a:xfrm>
          <a:off x="25146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105591</xdr:rowOff>
    </xdr:to>
    <xdr:cxnSp macro="">
      <xdr:nvCxnSpPr>
        <xdr:cNvPr id="79" name="直線コネクタ 78">
          <a:extLst>
            <a:ext uri="{FF2B5EF4-FFF2-40B4-BE49-F238E27FC236}">
              <a16:creationId xmlns:a16="http://schemas.microsoft.com/office/drawing/2014/main" id="{9F044AEE-4E05-4615-8CCF-BC8E8DF30673}"/>
            </a:ext>
          </a:extLst>
        </xdr:cNvPr>
        <xdr:cNvCxnSpPr/>
      </xdr:nvCxnSpPr>
      <xdr:spPr>
        <a:xfrm flipV="1">
          <a:off x="2565400" y="661089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a:extLst>
            <a:ext uri="{FF2B5EF4-FFF2-40B4-BE49-F238E27FC236}">
              <a16:creationId xmlns:a16="http://schemas.microsoft.com/office/drawing/2014/main" id="{CB12598A-1287-4E27-B45C-1E8E6B7A8D56}"/>
            </a:ext>
          </a:extLst>
        </xdr:cNvPr>
        <xdr:cNvSpPr/>
      </xdr:nvSpPr>
      <xdr:spPr>
        <a:xfrm>
          <a:off x="17399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105591</xdr:rowOff>
    </xdr:to>
    <xdr:cxnSp macro="">
      <xdr:nvCxnSpPr>
        <xdr:cNvPr id="81" name="直線コネクタ 80">
          <a:extLst>
            <a:ext uri="{FF2B5EF4-FFF2-40B4-BE49-F238E27FC236}">
              <a16:creationId xmlns:a16="http://schemas.microsoft.com/office/drawing/2014/main" id="{1E45AAEB-489C-4F0D-A6DF-6A8632130ADF}"/>
            </a:ext>
          </a:extLst>
        </xdr:cNvPr>
        <xdr:cNvCxnSpPr/>
      </xdr:nvCxnSpPr>
      <xdr:spPr>
        <a:xfrm>
          <a:off x="1790700" y="6625590"/>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a:extLst>
            <a:ext uri="{FF2B5EF4-FFF2-40B4-BE49-F238E27FC236}">
              <a16:creationId xmlns:a16="http://schemas.microsoft.com/office/drawing/2014/main" id="{A5C8E213-30A7-432E-ABEF-2A37853501B5}"/>
            </a:ext>
          </a:extLst>
        </xdr:cNvPr>
        <xdr:cNvSpPr txBox="1"/>
      </xdr:nvSpPr>
      <xdr:spPr>
        <a:xfrm>
          <a:off x="317056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a:extLst>
            <a:ext uri="{FF2B5EF4-FFF2-40B4-BE49-F238E27FC236}">
              <a16:creationId xmlns:a16="http://schemas.microsoft.com/office/drawing/2014/main" id="{8734BCFB-ED72-4488-BE0A-D669BE9635ED}"/>
            </a:ext>
          </a:extLst>
        </xdr:cNvPr>
        <xdr:cNvSpPr txBox="1"/>
      </xdr:nvSpPr>
      <xdr:spPr>
        <a:xfrm>
          <a:off x="238570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a:extLst>
            <a:ext uri="{FF2B5EF4-FFF2-40B4-BE49-F238E27FC236}">
              <a16:creationId xmlns:a16="http://schemas.microsoft.com/office/drawing/2014/main" id="{D62C22A2-A7D3-456F-8D88-C802FC6DBA3A}"/>
            </a:ext>
          </a:extLst>
        </xdr:cNvPr>
        <xdr:cNvSpPr txBox="1"/>
      </xdr:nvSpPr>
      <xdr:spPr>
        <a:xfrm>
          <a:off x="16110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3E7DD5F4-127A-4C93-B6F9-B32031787DC2}"/>
            </a:ext>
          </a:extLst>
        </xdr:cNvPr>
        <xdr:cNvSpPr txBox="1"/>
      </xdr:nvSpPr>
      <xdr:spPr>
        <a:xfrm>
          <a:off x="836304" y="6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6" name="n_1mainValue【道路】&#10;有形固定資産減価償却率">
          <a:extLst>
            <a:ext uri="{FF2B5EF4-FFF2-40B4-BE49-F238E27FC236}">
              <a16:creationId xmlns:a16="http://schemas.microsoft.com/office/drawing/2014/main" id="{5EC2790D-5AAC-4CF7-BB66-183670A3E528}"/>
            </a:ext>
          </a:extLst>
        </xdr:cNvPr>
        <xdr:cNvSpPr txBox="1"/>
      </xdr:nvSpPr>
      <xdr:spPr>
        <a:xfrm>
          <a:off x="317056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7" name="n_2mainValue【道路】&#10;有形固定資産減価償却率">
          <a:extLst>
            <a:ext uri="{FF2B5EF4-FFF2-40B4-BE49-F238E27FC236}">
              <a16:creationId xmlns:a16="http://schemas.microsoft.com/office/drawing/2014/main" id="{E8E82BD6-6579-4421-BA55-464DD4911C96}"/>
            </a:ext>
          </a:extLst>
        </xdr:cNvPr>
        <xdr:cNvSpPr txBox="1"/>
      </xdr:nvSpPr>
      <xdr:spPr>
        <a:xfrm>
          <a:off x="238570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8" name="n_3mainValue【道路】&#10;有形固定資産減価償却率">
          <a:extLst>
            <a:ext uri="{FF2B5EF4-FFF2-40B4-BE49-F238E27FC236}">
              <a16:creationId xmlns:a16="http://schemas.microsoft.com/office/drawing/2014/main" id="{8301FB19-14C0-48BF-B780-AA27612CB201}"/>
            </a:ext>
          </a:extLst>
        </xdr:cNvPr>
        <xdr:cNvSpPr txBox="1"/>
      </xdr:nvSpPr>
      <xdr:spPr>
        <a:xfrm>
          <a:off x="16110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D62AF64-4106-49F2-A1CC-BD6C44C113E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46669B1-E643-4B43-8B7B-5617144F125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77BBE52-1528-4300-A180-29684702F77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14C4746-16DF-4529-B737-40A92D15D8C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F747152-B283-4228-BAD1-26E68576164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8B48A51-2891-4457-A12D-776D9F5FDA4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70F3D8C-5D26-42CD-BE09-2D5C01B92DF3}"/>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0D19A03-AF11-49B0-A2E2-AAEDF4627C0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BD91C58-6C0F-4313-A758-335FA515DB6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8716280-096E-4C03-AA82-B5382532473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13D66C4-AE82-471A-B041-F8D03605CD91}"/>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CB3D17D-8171-4F44-992D-D5FCA07047A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F91454F-D30D-4100-BAB4-C029F53892D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DCAB1C6A-F01E-4337-A478-9A100BBE8D86}"/>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BB156BB-B7EB-4018-9D38-79CA69CABEF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53747483-C0F6-40BD-A25F-C2212A1BC6FF}"/>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805BB3E-AD26-4662-99A0-587DE5929DC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CE399B73-BE98-494E-AD27-35F0C3B6EFAC}"/>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9577D97D-14F5-4093-9CD4-1B6BA23FD3C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823BF9BD-16DF-4A13-827A-6C319C73EC0B}"/>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71F6FB0-E0F3-491E-A681-AD94B482D1D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A92EB82-9E7E-4EAF-966E-27A703BFC9E2}"/>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6187DAB-B5C7-4E99-8A1F-DC1F5B5A4E7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7E3566EC-6A0C-408A-AAD4-2FCE4863565B}"/>
            </a:ext>
          </a:extLst>
        </xdr:cNvPr>
        <xdr:cNvCxnSpPr/>
      </xdr:nvCxnSpPr>
      <xdr:spPr>
        <a:xfrm flipV="1">
          <a:off x="9219565" y="5602171"/>
          <a:ext cx="0" cy="1465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C02180C7-E54E-4E12-9C40-D9623685DA9D}"/>
            </a:ext>
          </a:extLst>
        </xdr:cNvPr>
        <xdr:cNvSpPr txBox="1"/>
      </xdr:nvSpPr>
      <xdr:spPr>
        <a:xfrm>
          <a:off x="9258300" y="707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746FB0A5-CC89-4391-8481-417F9B15C288}"/>
            </a:ext>
          </a:extLst>
        </xdr:cNvPr>
        <xdr:cNvCxnSpPr/>
      </xdr:nvCxnSpPr>
      <xdr:spPr>
        <a:xfrm>
          <a:off x="9154160" y="7067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50BF434F-F48F-4265-A7E7-7A8E5029088B}"/>
            </a:ext>
          </a:extLst>
        </xdr:cNvPr>
        <xdr:cNvSpPr txBox="1"/>
      </xdr:nvSpPr>
      <xdr:spPr>
        <a:xfrm>
          <a:off x="9258300" y="53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2B3E3C39-7F0F-43C7-AB2A-A4F6936CBB14}"/>
            </a:ext>
          </a:extLst>
        </xdr:cNvPr>
        <xdr:cNvCxnSpPr/>
      </xdr:nvCxnSpPr>
      <xdr:spPr>
        <a:xfrm>
          <a:off x="9154160" y="5602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a:extLst>
            <a:ext uri="{FF2B5EF4-FFF2-40B4-BE49-F238E27FC236}">
              <a16:creationId xmlns:a16="http://schemas.microsoft.com/office/drawing/2014/main" id="{CAF785FB-909B-425A-88FB-F6D118B0EBBD}"/>
            </a:ext>
          </a:extLst>
        </xdr:cNvPr>
        <xdr:cNvSpPr txBox="1"/>
      </xdr:nvSpPr>
      <xdr:spPr>
        <a:xfrm>
          <a:off x="9258300" y="6655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82C52B05-794F-4B69-AE26-CF08418C3394}"/>
            </a:ext>
          </a:extLst>
        </xdr:cNvPr>
        <xdr:cNvSpPr/>
      </xdr:nvSpPr>
      <xdr:spPr>
        <a:xfrm>
          <a:off x="9192260" y="68006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8528A1FD-0917-484E-B13F-2D0048A5A290}"/>
            </a:ext>
          </a:extLst>
        </xdr:cNvPr>
        <xdr:cNvSpPr/>
      </xdr:nvSpPr>
      <xdr:spPr>
        <a:xfrm>
          <a:off x="8445500" y="67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AFE690C8-E7E5-4497-90B7-40E81BA7E0B4}"/>
            </a:ext>
          </a:extLst>
        </xdr:cNvPr>
        <xdr:cNvSpPr/>
      </xdr:nvSpPr>
      <xdr:spPr>
        <a:xfrm>
          <a:off x="7670800" y="6816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B49AE65D-3AF9-4F5B-B8C5-C0A6B6D0CEBD}"/>
            </a:ext>
          </a:extLst>
        </xdr:cNvPr>
        <xdr:cNvSpPr/>
      </xdr:nvSpPr>
      <xdr:spPr>
        <a:xfrm>
          <a:off x="6873240" y="68105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35AC795C-1589-4735-ABDD-7FD7F548E569}"/>
            </a:ext>
          </a:extLst>
        </xdr:cNvPr>
        <xdr:cNvSpPr/>
      </xdr:nvSpPr>
      <xdr:spPr>
        <a:xfrm>
          <a:off x="6098540" y="6826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CD49381-3CC4-4477-8832-FC33F51D3C2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C09E473-E07D-4AB0-9C57-58E01C3DC6B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75A8794-D9F6-4F3C-BC0A-D6ABFBF5809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5EC12B-B323-43C2-B4D4-D1952C9907F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244E3C-DB77-485B-A4F1-A3094479D5D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6731</xdr:rowOff>
    </xdr:from>
    <xdr:to>
      <xdr:col>55</xdr:col>
      <xdr:colOff>50800</xdr:colOff>
      <xdr:row>41</xdr:row>
      <xdr:rowOff>108331</xdr:rowOff>
    </xdr:to>
    <xdr:sp macro="" textlink="">
      <xdr:nvSpPr>
        <xdr:cNvPr id="128" name="楕円 127">
          <a:extLst>
            <a:ext uri="{FF2B5EF4-FFF2-40B4-BE49-F238E27FC236}">
              <a16:creationId xmlns:a16="http://schemas.microsoft.com/office/drawing/2014/main" id="{A274DA59-CB5F-4C4C-A21C-745758877C04}"/>
            </a:ext>
          </a:extLst>
        </xdr:cNvPr>
        <xdr:cNvSpPr/>
      </xdr:nvSpPr>
      <xdr:spPr>
        <a:xfrm>
          <a:off x="9192260" y="6879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156608</xdr:rowOff>
    </xdr:from>
    <xdr:ext cx="534377" cy="259045"/>
    <xdr:sp macro="" textlink="">
      <xdr:nvSpPr>
        <xdr:cNvPr id="129" name="【道路】&#10;一人当たり延長該当値テキスト">
          <a:extLst>
            <a:ext uri="{FF2B5EF4-FFF2-40B4-BE49-F238E27FC236}">
              <a16:creationId xmlns:a16="http://schemas.microsoft.com/office/drawing/2014/main" id="{51F2925F-7D79-4AC0-9107-10914837C57F}"/>
            </a:ext>
          </a:extLst>
        </xdr:cNvPr>
        <xdr:cNvSpPr txBox="1"/>
      </xdr:nvSpPr>
      <xdr:spPr>
        <a:xfrm>
          <a:off x="9258300" y="68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9113</xdr:rowOff>
    </xdr:from>
    <xdr:to>
      <xdr:col>50</xdr:col>
      <xdr:colOff>165100</xdr:colOff>
      <xdr:row>41</xdr:row>
      <xdr:rowOff>110713</xdr:rowOff>
    </xdr:to>
    <xdr:sp macro="" textlink="">
      <xdr:nvSpPr>
        <xdr:cNvPr id="130" name="楕円 129">
          <a:extLst>
            <a:ext uri="{FF2B5EF4-FFF2-40B4-BE49-F238E27FC236}">
              <a16:creationId xmlns:a16="http://schemas.microsoft.com/office/drawing/2014/main" id="{8C3A3D3B-B7AC-43B0-918F-689E9C7C13E1}"/>
            </a:ext>
          </a:extLst>
        </xdr:cNvPr>
        <xdr:cNvSpPr/>
      </xdr:nvSpPr>
      <xdr:spPr>
        <a:xfrm>
          <a:off x="8445500" y="6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57531</xdr:rowOff>
    </xdr:from>
    <xdr:to>
      <xdr:col>55</xdr:col>
      <xdr:colOff>0</xdr:colOff>
      <xdr:row>41</xdr:row>
      <xdr:rowOff>59913</xdr:rowOff>
    </xdr:to>
    <xdr:cxnSp macro="">
      <xdr:nvCxnSpPr>
        <xdr:cNvPr id="131" name="直線コネクタ 130">
          <a:extLst>
            <a:ext uri="{FF2B5EF4-FFF2-40B4-BE49-F238E27FC236}">
              <a16:creationId xmlns:a16="http://schemas.microsoft.com/office/drawing/2014/main" id="{4576E1AC-B1F7-4AE5-9AB5-488C55074ACA}"/>
            </a:ext>
          </a:extLst>
        </xdr:cNvPr>
        <xdr:cNvCxnSpPr/>
      </xdr:nvCxnSpPr>
      <xdr:spPr>
        <a:xfrm flipV="1">
          <a:off x="8496300" y="6930771"/>
          <a:ext cx="7239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24733</xdr:rowOff>
    </xdr:from>
    <xdr:to>
      <xdr:col>46</xdr:col>
      <xdr:colOff>38100</xdr:colOff>
      <xdr:row>41</xdr:row>
      <xdr:rowOff>126333</xdr:rowOff>
    </xdr:to>
    <xdr:sp macro="" textlink="">
      <xdr:nvSpPr>
        <xdr:cNvPr id="132" name="楕円 131">
          <a:extLst>
            <a:ext uri="{FF2B5EF4-FFF2-40B4-BE49-F238E27FC236}">
              <a16:creationId xmlns:a16="http://schemas.microsoft.com/office/drawing/2014/main" id="{BB31B4CE-3989-4BCD-A55E-E184584EDC64}"/>
            </a:ext>
          </a:extLst>
        </xdr:cNvPr>
        <xdr:cNvSpPr/>
      </xdr:nvSpPr>
      <xdr:spPr>
        <a:xfrm>
          <a:off x="7670800" y="68979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59913</xdr:rowOff>
    </xdr:from>
    <xdr:to>
      <xdr:col>50</xdr:col>
      <xdr:colOff>114300</xdr:colOff>
      <xdr:row>41</xdr:row>
      <xdr:rowOff>75533</xdr:rowOff>
    </xdr:to>
    <xdr:cxnSp macro="">
      <xdr:nvCxnSpPr>
        <xdr:cNvPr id="133" name="直線コネクタ 132">
          <a:extLst>
            <a:ext uri="{FF2B5EF4-FFF2-40B4-BE49-F238E27FC236}">
              <a16:creationId xmlns:a16="http://schemas.microsoft.com/office/drawing/2014/main" id="{B7C5F6C9-BA1B-4E5A-B011-3D6F204B0904}"/>
            </a:ext>
          </a:extLst>
        </xdr:cNvPr>
        <xdr:cNvCxnSpPr/>
      </xdr:nvCxnSpPr>
      <xdr:spPr>
        <a:xfrm flipV="1">
          <a:off x="7713980" y="6933153"/>
          <a:ext cx="78232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26501</xdr:rowOff>
    </xdr:from>
    <xdr:to>
      <xdr:col>41</xdr:col>
      <xdr:colOff>101600</xdr:colOff>
      <xdr:row>41</xdr:row>
      <xdr:rowOff>128101</xdr:rowOff>
    </xdr:to>
    <xdr:sp macro="" textlink="">
      <xdr:nvSpPr>
        <xdr:cNvPr id="134" name="楕円 133">
          <a:extLst>
            <a:ext uri="{FF2B5EF4-FFF2-40B4-BE49-F238E27FC236}">
              <a16:creationId xmlns:a16="http://schemas.microsoft.com/office/drawing/2014/main" id="{CB38DA15-DFB8-41E3-A4E9-764A5195DFC2}"/>
            </a:ext>
          </a:extLst>
        </xdr:cNvPr>
        <xdr:cNvSpPr/>
      </xdr:nvSpPr>
      <xdr:spPr>
        <a:xfrm>
          <a:off x="6873240" y="689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75533</xdr:rowOff>
    </xdr:from>
    <xdr:to>
      <xdr:col>45</xdr:col>
      <xdr:colOff>177800</xdr:colOff>
      <xdr:row>41</xdr:row>
      <xdr:rowOff>77301</xdr:rowOff>
    </xdr:to>
    <xdr:cxnSp macro="">
      <xdr:nvCxnSpPr>
        <xdr:cNvPr id="135" name="直線コネクタ 134">
          <a:extLst>
            <a:ext uri="{FF2B5EF4-FFF2-40B4-BE49-F238E27FC236}">
              <a16:creationId xmlns:a16="http://schemas.microsoft.com/office/drawing/2014/main" id="{34F6AFF9-41E6-4EC5-9948-A20931F53829}"/>
            </a:ext>
          </a:extLst>
        </xdr:cNvPr>
        <xdr:cNvCxnSpPr/>
      </xdr:nvCxnSpPr>
      <xdr:spPr>
        <a:xfrm flipV="1">
          <a:off x="6924040" y="6948773"/>
          <a:ext cx="78994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BFA9F446-5821-4B1C-AAC0-490B207CB1C3}"/>
            </a:ext>
          </a:extLst>
        </xdr:cNvPr>
        <xdr:cNvSpPr txBox="1"/>
      </xdr:nvSpPr>
      <xdr:spPr>
        <a:xfrm>
          <a:off x="8239271" y="65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a:extLst>
            <a:ext uri="{FF2B5EF4-FFF2-40B4-BE49-F238E27FC236}">
              <a16:creationId xmlns:a16="http://schemas.microsoft.com/office/drawing/2014/main" id="{8D16E8AD-EB47-41B8-9843-FC9D21B00F6B}"/>
            </a:ext>
          </a:extLst>
        </xdr:cNvPr>
        <xdr:cNvSpPr txBox="1"/>
      </xdr:nvSpPr>
      <xdr:spPr>
        <a:xfrm>
          <a:off x="7477271" y="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a:extLst>
            <a:ext uri="{FF2B5EF4-FFF2-40B4-BE49-F238E27FC236}">
              <a16:creationId xmlns:a16="http://schemas.microsoft.com/office/drawing/2014/main" id="{A4654B3E-F282-4752-A1D6-58304632C614}"/>
            </a:ext>
          </a:extLst>
        </xdr:cNvPr>
        <xdr:cNvSpPr txBox="1"/>
      </xdr:nvSpPr>
      <xdr:spPr>
        <a:xfrm>
          <a:off x="6702571" y="65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a:extLst>
            <a:ext uri="{FF2B5EF4-FFF2-40B4-BE49-F238E27FC236}">
              <a16:creationId xmlns:a16="http://schemas.microsoft.com/office/drawing/2014/main" id="{F88E57E2-9A5C-42A6-B13D-3E62BA158456}"/>
            </a:ext>
          </a:extLst>
        </xdr:cNvPr>
        <xdr:cNvSpPr txBox="1"/>
      </xdr:nvSpPr>
      <xdr:spPr>
        <a:xfrm>
          <a:off x="5905011" y="660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101840</xdr:rowOff>
    </xdr:from>
    <xdr:ext cx="534377" cy="259045"/>
    <xdr:sp macro="" textlink="">
      <xdr:nvSpPr>
        <xdr:cNvPr id="140" name="n_1mainValue【道路】&#10;一人当たり延長">
          <a:extLst>
            <a:ext uri="{FF2B5EF4-FFF2-40B4-BE49-F238E27FC236}">
              <a16:creationId xmlns:a16="http://schemas.microsoft.com/office/drawing/2014/main" id="{E6D78D14-2A82-4575-B71C-6E39F246A6CE}"/>
            </a:ext>
          </a:extLst>
        </xdr:cNvPr>
        <xdr:cNvSpPr txBox="1"/>
      </xdr:nvSpPr>
      <xdr:spPr>
        <a:xfrm>
          <a:off x="8239271" y="69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117460</xdr:rowOff>
    </xdr:from>
    <xdr:ext cx="534377" cy="259045"/>
    <xdr:sp macro="" textlink="">
      <xdr:nvSpPr>
        <xdr:cNvPr id="141" name="n_2mainValue【道路】&#10;一人当たり延長">
          <a:extLst>
            <a:ext uri="{FF2B5EF4-FFF2-40B4-BE49-F238E27FC236}">
              <a16:creationId xmlns:a16="http://schemas.microsoft.com/office/drawing/2014/main" id="{D4F552EE-6B75-4473-B310-13197486B358}"/>
            </a:ext>
          </a:extLst>
        </xdr:cNvPr>
        <xdr:cNvSpPr txBox="1"/>
      </xdr:nvSpPr>
      <xdr:spPr>
        <a:xfrm>
          <a:off x="7477271" y="69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119228</xdr:rowOff>
    </xdr:from>
    <xdr:ext cx="534377" cy="259045"/>
    <xdr:sp macro="" textlink="">
      <xdr:nvSpPr>
        <xdr:cNvPr id="142" name="n_3mainValue【道路】&#10;一人当たり延長">
          <a:extLst>
            <a:ext uri="{FF2B5EF4-FFF2-40B4-BE49-F238E27FC236}">
              <a16:creationId xmlns:a16="http://schemas.microsoft.com/office/drawing/2014/main" id="{E3F3BFAD-03C5-49B6-9299-52C0C713BC76}"/>
            </a:ext>
          </a:extLst>
        </xdr:cNvPr>
        <xdr:cNvSpPr txBox="1"/>
      </xdr:nvSpPr>
      <xdr:spPr>
        <a:xfrm>
          <a:off x="6702571" y="699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56B64661-7900-43E4-866C-161E8111C72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924C3A1A-4F52-4B5A-B893-DC18C7B8F52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2DD47C8-FA93-49F7-A806-439AADE7C2C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493604F0-3A24-493D-B03A-9B54B53F30D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C8FF60C5-7437-4BC8-B4FD-E20CCD33DC8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1FFE9029-F6A1-402E-AACF-E8B29EA8F18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6EF9E110-4C61-4562-AD01-98822CAE4C2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A1624712-C594-4949-959B-5562FF71633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88C04BBB-4E58-4897-9AD0-1584CD45E54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BF444DCC-4160-4ED9-9D55-9F9FDDE71B4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16AC3EA0-97A3-43F6-9211-B2D75E113A8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BE15E3E9-E50E-4912-990E-7001BA231CE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A7A14604-1BC7-4AC5-86EB-32A4A845B31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D810EFBD-6DDB-40B5-A701-2343317FA0A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C54FCB7A-F7FE-4155-9511-05455896151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9021B107-9345-4C49-9418-742F5B9BB93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6931223E-65FB-4836-8FCC-0C346C7DC20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501AD351-D918-4C6A-BAAE-07C4C6704CA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58EEE448-015B-42E1-BC9E-ECB948DEBA6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D36AC91F-4AFA-40A5-AFF0-3302F7CA1C9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25E4444C-0964-45CC-876A-DC56FC5739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E16061C4-695E-4DEB-8DA5-D8270BED1BA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55F87501-4051-40C1-AF91-34105CDBB3C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DDBD686-C03B-4132-80D3-E7938D5E2A3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8843A5DA-E526-47E2-93D3-0D679CF8E34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0F7EEAB9-5DC9-4132-8AB0-7007996E3B28}"/>
            </a:ext>
          </a:extLst>
        </xdr:cNvPr>
        <xdr:cNvCxnSpPr/>
      </xdr:nvCxnSpPr>
      <xdr:spPr>
        <a:xfrm flipV="1">
          <a:off x="4086225" y="9292046"/>
          <a:ext cx="0" cy="148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B12686D6-1BC5-4117-AA9E-794B8A8D024A}"/>
            </a:ext>
          </a:extLst>
        </xdr:cNvPr>
        <xdr:cNvSpPr txBox="1"/>
      </xdr:nvSpPr>
      <xdr:spPr>
        <a:xfrm>
          <a:off x="4124960" y="1078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DA4DB60D-4965-4143-8FBF-23DEA3DAA53C}"/>
            </a:ext>
          </a:extLst>
        </xdr:cNvPr>
        <xdr:cNvCxnSpPr/>
      </xdr:nvCxnSpPr>
      <xdr:spPr>
        <a:xfrm>
          <a:off x="4020820" y="1077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4FD6C3AE-7257-4144-94FE-00B82D3D6A1D}"/>
            </a:ext>
          </a:extLst>
        </xdr:cNvPr>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692D9067-A484-402A-B2BD-CD283A7CEC9C}"/>
            </a:ext>
          </a:extLst>
        </xdr:cNvPr>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D0671556-464F-461D-93D6-3AFB451EE694}"/>
            </a:ext>
          </a:extLst>
        </xdr:cNvPr>
        <xdr:cNvSpPr txBox="1"/>
      </xdr:nvSpPr>
      <xdr:spPr>
        <a:xfrm>
          <a:off x="4124960" y="1011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69EE0819-CBCD-4584-BC8A-DCDC5B0FE5B6}"/>
            </a:ext>
          </a:extLst>
        </xdr:cNvPr>
        <xdr:cNvSpPr/>
      </xdr:nvSpPr>
      <xdr:spPr>
        <a:xfrm>
          <a:off x="4036060" y="101316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B64844AA-8AC5-498F-95B8-F3EA6AA486ED}"/>
            </a:ext>
          </a:extLst>
        </xdr:cNvPr>
        <xdr:cNvSpPr/>
      </xdr:nvSpPr>
      <xdr:spPr>
        <a:xfrm>
          <a:off x="3312160" y="100957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F9C41667-2220-4554-AE39-71125F1445D9}"/>
            </a:ext>
          </a:extLst>
        </xdr:cNvPr>
        <xdr:cNvSpPr/>
      </xdr:nvSpPr>
      <xdr:spPr>
        <a:xfrm>
          <a:off x="25146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739C45BB-C790-4C36-B329-718149EB2A11}"/>
            </a:ext>
          </a:extLst>
        </xdr:cNvPr>
        <xdr:cNvSpPr/>
      </xdr:nvSpPr>
      <xdr:spPr>
        <a:xfrm>
          <a:off x="173990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268C212B-824C-4B0C-BDDC-18840D8BAC51}"/>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B3B4CDB-C3DB-45E4-83B4-FEAE4725312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2804869-D86F-4FD7-99B3-84E6F04991E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0C676C5-1146-423D-BF24-0527A326593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5E0DDB3-1A1D-45B7-810B-541FCA41436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CAA54DA-B656-4122-9D69-02C2D446CF2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58601</xdr:rowOff>
    </xdr:from>
    <xdr:to>
      <xdr:col>24</xdr:col>
      <xdr:colOff>114300</xdr:colOff>
      <xdr:row>58</xdr:row>
      <xdr:rowOff>160201</xdr:rowOff>
    </xdr:to>
    <xdr:sp macro="" textlink="">
      <xdr:nvSpPr>
        <xdr:cNvPr id="184" name="楕円 183">
          <a:extLst>
            <a:ext uri="{FF2B5EF4-FFF2-40B4-BE49-F238E27FC236}">
              <a16:creationId xmlns:a16="http://schemas.microsoft.com/office/drawing/2014/main" id="{7F04E188-6992-4343-8DA8-D0D672D1286C}"/>
            </a:ext>
          </a:extLst>
        </xdr:cNvPr>
        <xdr:cNvSpPr/>
      </xdr:nvSpPr>
      <xdr:spPr>
        <a:xfrm>
          <a:off x="4036060" y="9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81478</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750CB73B-9E02-4151-BE3B-1BAC7B8DD529}"/>
            </a:ext>
          </a:extLst>
        </xdr:cNvPr>
        <xdr:cNvSpPr txBox="1"/>
      </xdr:nvSpPr>
      <xdr:spPr>
        <a:xfrm>
          <a:off x="412496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30843</xdr:rowOff>
    </xdr:from>
    <xdr:to>
      <xdr:col>20</xdr:col>
      <xdr:colOff>38100</xdr:colOff>
      <xdr:row>58</xdr:row>
      <xdr:rowOff>132443</xdr:rowOff>
    </xdr:to>
    <xdr:sp macro="" textlink="">
      <xdr:nvSpPr>
        <xdr:cNvPr id="186" name="楕円 185">
          <a:extLst>
            <a:ext uri="{FF2B5EF4-FFF2-40B4-BE49-F238E27FC236}">
              <a16:creationId xmlns:a16="http://schemas.microsoft.com/office/drawing/2014/main" id="{F772267A-F6FB-4AEE-A2C1-61926F77A1FD}"/>
            </a:ext>
          </a:extLst>
        </xdr:cNvPr>
        <xdr:cNvSpPr/>
      </xdr:nvSpPr>
      <xdr:spPr>
        <a:xfrm>
          <a:off x="3312160" y="9753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81643</xdr:rowOff>
    </xdr:from>
    <xdr:to>
      <xdr:col>24</xdr:col>
      <xdr:colOff>63500</xdr:colOff>
      <xdr:row>58</xdr:row>
      <xdr:rowOff>109401</xdr:rowOff>
    </xdr:to>
    <xdr:cxnSp macro="">
      <xdr:nvCxnSpPr>
        <xdr:cNvPr id="187" name="直線コネクタ 186">
          <a:extLst>
            <a:ext uri="{FF2B5EF4-FFF2-40B4-BE49-F238E27FC236}">
              <a16:creationId xmlns:a16="http://schemas.microsoft.com/office/drawing/2014/main" id="{3475D28F-99BA-4C2F-A944-A0788BD8D9C1}"/>
            </a:ext>
          </a:extLst>
        </xdr:cNvPr>
        <xdr:cNvCxnSpPr/>
      </xdr:nvCxnSpPr>
      <xdr:spPr>
        <a:xfrm>
          <a:off x="3355340" y="980476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3084</xdr:rowOff>
    </xdr:from>
    <xdr:to>
      <xdr:col>15</xdr:col>
      <xdr:colOff>101600</xdr:colOff>
      <xdr:row>58</xdr:row>
      <xdr:rowOff>104684</xdr:rowOff>
    </xdr:to>
    <xdr:sp macro="" textlink="">
      <xdr:nvSpPr>
        <xdr:cNvPr id="188" name="楕円 187">
          <a:extLst>
            <a:ext uri="{FF2B5EF4-FFF2-40B4-BE49-F238E27FC236}">
              <a16:creationId xmlns:a16="http://schemas.microsoft.com/office/drawing/2014/main" id="{9EBC973F-6274-4047-95C5-F618B39CFD55}"/>
            </a:ext>
          </a:extLst>
        </xdr:cNvPr>
        <xdr:cNvSpPr/>
      </xdr:nvSpPr>
      <xdr:spPr>
        <a:xfrm>
          <a:off x="2514600" y="97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53884</xdr:rowOff>
    </xdr:from>
    <xdr:to>
      <xdr:col>19</xdr:col>
      <xdr:colOff>177800</xdr:colOff>
      <xdr:row>58</xdr:row>
      <xdr:rowOff>81643</xdr:rowOff>
    </xdr:to>
    <xdr:cxnSp macro="">
      <xdr:nvCxnSpPr>
        <xdr:cNvPr id="189" name="直線コネクタ 188">
          <a:extLst>
            <a:ext uri="{FF2B5EF4-FFF2-40B4-BE49-F238E27FC236}">
              <a16:creationId xmlns:a16="http://schemas.microsoft.com/office/drawing/2014/main" id="{7C36C5DD-DFD9-4F3E-8D71-6C1BC5227E2D}"/>
            </a:ext>
          </a:extLst>
        </xdr:cNvPr>
        <xdr:cNvCxnSpPr/>
      </xdr:nvCxnSpPr>
      <xdr:spPr>
        <a:xfrm>
          <a:off x="2565400" y="9777004"/>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146776</xdr:rowOff>
    </xdr:from>
    <xdr:to>
      <xdr:col>10</xdr:col>
      <xdr:colOff>165100</xdr:colOff>
      <xdr:row>58</xdr:row>
      <xdr:rowOff>76926</xdr:rowOff>
    </xdr:to>
    <xdr:sp macro="" textlink="">
      <xdr:nvSpPr>
        <xdr:cNvPr id="190" name="楕円 189">
          <a:extLst>
            <a:ext uri="{FF2B5EF4-FFF2-40B4-BE49-F238E27FC236}">
              <a16:creationId xmlns:a16="http://schemas.microsoft.com/office/drawing/2014/main" id="{2D8D9C34-B63E-48B4-B98D-6EFE296E5237}"/>
            </a:ext>
          </a:extLst>
        </xdr:cNvPr>
        <xdr:cNvSpPr/>
      </xdr:nvSpPr>
      <xdr:spPr>
        <a:xfrm>
          <a:off x="1739900" y="9702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26126</xdr:rowOff>
    </xdr:from>
    <xdr:to>
      <xdr:col>15</xdr:col>
      <xdr:colOff>50800</xdr:colOff>
      <xdr:row>58</xdr:row>
      <xdr:rowOff>53884</xdr:rowOff>
    </xdr:to>
    <xdr:cxnSp macro="">
      <xdr:nvCxnSpPr>
        <xdr:cNvPr id="191" name="直線コネクタ 190">
          <a:extLst>
            <a:ext uri="{FF2B5EF4-FFF2-40B4-BE49-F238E27FC236}">
              <a16:creationId xmlns:a16="http://schemas.microsoft.com/office/drawing/2014/main" id="{7555A5FB-1744-4AE7-A486-2BCFEA0CBC3D}"/>
            </a:ext>
          </a:extLst>
        </xdr:cNvPr>
        <xdr:cNvCxnSpPr/>
      </xdr:nvCxnSpPr>
      <xdr:spPr>
        <a:xfrm>
          <a:off x="1790700" y="974924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FF62D71C-D1BB-4B94-9D3E-A28F0A378EAF}"/>
            </a:ext>
          </a:extLst>
        </xdr:cNvPr>
        <xdr:cNvSpPr txBox="1"/>
      </xdr:nvSpPr>
      <xdr:spPr>
        <a:xfrm>
          <a:off x="317056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704A14A2-33AB-466A-B2AF-A343EFC1A9EF}"/>
            </a:ext>
          </a:extLst>
        </xdr:cNvPr>
        <xdr:cNvSpPr txBox="1"/>
      </xdr:nvSpPr>
      <xdr:spPr>
        <a:xfrm>
          <a:off x="238570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8637E8FF-A513-4516-8BD6-246DD49A9606}"/>
            </a:ext>
          </a:extLst>
        </xdr:cNvPr>
        <xdr:cNvSpPr txBox="1"/>
      </xdr:nvSpPr>
      <xdr:spPr>
        <a:xfrm>
          <a:off x="161100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40F5A169-43DC-4B80-8607-16E52A40D92E}"/>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148970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8089130A-17AB-4292-9C3B-48AED8607055}"/>
            </a:ext>
          </a:extLst>
        </xdr:cNvPr>
        <xdr:cNvSpPr txBox="1"/>
      </xdr:nvSpPr>
      <xdr:spPr>
        <a:xfrm>
          <a:off x="3170564" y="953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121211</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6B9B24A0-106D-451A-89EE-D9902E392E4F}"/>
            </a:ext>
          </a:extLst>
        </xdr:cNvPr>
        <xdr:cNvSpPr txBox="1"/>
      </xdr:nvSpPr>
      <xdr:spPr>
        <a:xfrm>
          <a:off x="2385704" y="95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93453</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6CDB82A4-0C74-45BA-BA0E-FD227D18894E}"/>
            </a:ext>
          </a:extLst>
        </xdr:cNvPr>
        <xdr:cNvSpPr txBox="1"/>
      </xdr:nvSpPr>
      <xdr:spPr>
        <a:xfrm>
          <a:off x="1611004" y="948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AE9B4285-7676-4D67-960B-1F950386C0B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574D18FB-18F5-4396-A681-F830E92144B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7D677534-207B-4DC0-AC7D-123AF2623AF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3620F56-CD70-45EE-89E1-86744782B23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86818CD5-9996-4477-A109-6266A50306F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4DC871DA-FC2F-42E0-927E-C27CEB19814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5A9E8A5F-6896-488F-AB4E-153D0A51E82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DAE2B6AD-A8C3-4248-852C-123859EA6C0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BDE67B13-AC01-490B-9BBF-F380140E211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3634BEE1-F6E6-45E1-AEC7-C573E3F2122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3193E309-1A82-41D6-B0E4-F3B20FD2A47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29455896-E645-41AA-8847-45406DE5999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DE2E52AB-5FEA-4A8B-93D0-9953B4AD6E9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413CD60E-3712-48CB-BE42-94CAA894BB98}"/>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68F60D74-0F4D-4144-8DD0-3C87E2147AD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31CB9D68-2E8C-4DFF-8B3C-A92583DF812A}"/>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5AE9B4C6-878A-4611-ABBE-93257078985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9E900E29-317E-4727-B516-F723BFBC26CB}"/>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759396BD-A178-4B65-8EFF-9F47ECED15B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9729E723-897F-4D92-9891-B172A672B04E}"/>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F0598981-D7BC-43E7-927B-682DA1BC005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FD718205-D50B-4FC6-9D43-C571517668ED}"/>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BC737F36-51DF-491A-B5FB-D094C9C414F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170C747C-6249-4D69-A0C4-C1E1D967601E}"/>
            </a:ext>
          </a:extLst>
        </xdr:cNvPr>
        <xdr:cNvCxnSpPr/>
      </xdr:nvCxnSpPr>
      <xdr:spPr>
        <a:xfrm flipV="1">
          <a:off x="9219565" y="9259887"/>
          <a:ext cx="0" cy="154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21851113-424C-4885-845F-65AAD5C29BE5}"/>
            </a:ext>
          </a:extLst>
        </xdr:cNvPr>
        <xdr:cNvSpPr txBox="1"/>
      </xdr:nvSpPr>
      <xdr:spPr>
        <a:xfrm>
          <a:off x="9258300" y="108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C7F663DD-1060-4A0B-A513-9B815608C09C}"/>
            </a:ext>
          </a:extLst>
        </xdr:cNvPr>
        <xdr:cNvCxnSpPr/>
      </xdr:nvCxnSpPr>
      <xdr:spPr>
        <a:xfrm>
          <a:off x="9154160" y="10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4684CE85-B65A-4401-B93B-B1AC27634E84}"/>
            </a:ext>
          </a:extLst>
        </xdr:cNvPr>
        <xdr:cNvSpPr txBox="1"/>
      </xdr:nvSpPr>
      <xdr:spPr>
        <a:xfrm>
          <a:off x="9258300" y="9042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44B79E4B-EED0-4013-9002-26DA6C34D05F}"/>
            </a:ext>
          </a:extLst>
        </xdr:cNvPr>
        <xdr:cNvCxnSpPr/>
      </xdr:nvCxnSpPr>
      <xdr:spPr>
        <a:xfrm>
          <a:off x="9154160" y="9259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FD9AFE14-90C0-4ED4-9A29-1E1039696648}"/>
            </a:ext>
          </a:extLst>
        </xdr:cNvPr>
        <xdr:cNvSpPr txBox="1"/>
      </xdr:nvSpPr>
      <xdr:spPr>
        <a:xfrm>
          <a:off x="9258300" y="10429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D8FE3686-0ABD-4384-8BE0-16F238AE0C25}"/>
            </a:ext>
          </a:extLst>
        </xdr:cNvPr>
        <xdr:cNvSpPr/>
      </xdr:nvSpPr>
      <xdr:spPr>
        <a:xfrm>
          <a:off x="9192260" y="105744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C5CE57DC-2D7A-4457-ADEC-60C00140C7A6}"/>
            </a:ext>
          </a:extLst>
        </xdr:cNvPr>
        <xdr:cNvSpPr/>
      </xdr:nvSpPr>
      <xdr:spPr>
        <a:xfrm>
          <a:off x="8445500" y="1058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F37A0C8B-B8A2-44D3-AB22-F3977F2383AC}"/>
            </a:ext>
          </a:extLst>
        </xdr:cNvPr>
        <xdr:cNvSpPr/>
      </xdr:nvSpPr>
      <xdr:spPr>
        <a:xfrm>
          <a:off x="7670800" y="10616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59C4778E-3719-4C2B-BCEF-0586AED6321F}"/>
            </a:ext>
          </a:extLst>
        </xdr:cNvPr>
        <xdr:cNvSpPr/>
      </xdr:nvSpPr>
      <xdr:spPr>
        <a:xfrm>
          <a:off x="6873240" y="106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a:extLst>
            <a:ext uri="{FF2B5EF4-FFF2-40B4-BE49-F238E27FC236}">
              <a16:creationId xmlns:a16="http://schemas.microsoft.com/office/drawing/2014/main" id="{DEE029F3-BAB2-4F96-9C39-A4D5F0A56C34}"/>
            </a:ext>
          </a:extLst>
        </xdr:cNvPr>
        <xdr:cNvSpPr/>
      </xdr:nvSpPr>
      <xdr:spPr>
        <a:xfrm>
          <a:off x="6098540" y="1062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738063F2-4185-4C65-8BED-CFDF6EB010D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D7E1B12E-D56F-4A36-B49A-5ED7C7D1C81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96EC1031-C496-46FE-9F32-09B99B2FFF3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5400047-9292-4747-87FA-947C5079939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22BA5E3-9D8C-4E85-854E-A6E3E0B7B0F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141785</xdr:rowOff>
    </xdr:from>
    <xdr:to>
      <xdr:col>55</xdr:col>
      <xdr:colOff>50800</xdr:colOff>
      <xdr:row>64</xdr:row>
      <xdr:rowOff>71935</xdr:rowOff>
    </xdr:to>
    <xdr:sp macro="" textlink="">
      <xdr:nvSpPr>
        <xdr:cNvPr id="238" name="楕円 237">
          <a:extLst>
            <a:ext uri="{FF2B5EF4-FFF2-40B4-BE49-F238E27FC236}">
              <a16:creationId xmlns:a16="http://schemas.microsoft.com/office/drawing/2014/main" id="{1ABFF8B2-8EB7-4911-B8EA-5E5E2094EDB1}"/>
            </a:ext>
          </a:extLst>
        </xdr:cNvPr>
        <xdr:cNvSpPr/>
      </xdr:nvSpPr>
      <xdr:spPr>
        <a:xfrm>
          <a:off x="9192260" y="10703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56712</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ACDA25E8-BC5E-4FDE-A954-09B248431278}"/>
            </a:ext>
          </a:extLst>
        </xdr:cNvPr>
        <xdr:cNvSpPr txBox="1"/>
      </xdr:nvSpPr>
      <xdr:spPr>
        <a:xfrm>
          <a:off x="9258300" y="1061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142491</xdr:rowOff>
    </xdr:from>
    <xdr:to>
      <xdr:col>50</xdr:col>
      <xdr:colOff>165100</xdr:colOff>
      <xdr:row>64</xdr:row>
      <xdr:rowOff>72641</xdr:rowOff>
    </xdr:to>
    <xdr:sp macro="" textlink="">
      <xdr:nvSpPr>
        <xdr:cNvPr id="240" name="楕円 239">
          <a:extLst>
            <a:ext uri="{FF2B5EF4-FFF2-40B4-BE49-F238E27FC236}">
              <a16:creationId xmlns:a16="http://schemas.microsoft.com/office/drawing/2014/main" id="{9E131834-0204-4BF3-B651-DA5EDEA331A1}"/>
            </a:ext>
          </a:extLst>
        </xdr:cNvPr>
        <xdr:cNvSpPr/>
      </xdr:nvSpPr>
      <xdr:spPr>
        <a:xfrm>
          <a:off x="8445500" y="10703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21135</xdr:rowOff>
    </xdr:from>
    <xdr:to>
      <xdr:col>55</xdr:col>
      <xdr:colOff>0</xdr:colOff>
      <xdr:row>64</xdr:row>
      <xdr:rowOff>21841</xdr:rowOff>
    </xdr:to>
    <xdr:cxnSp macro="">
      <xdr:nvCxnSpPr>
        <xdr:cNvPr id="241" name="直線コネクタ 240">
          <a:extLst>
            <a:ext uri="{FF2B5EF4-FFF2-40B4-BE49-F238E27FC236}">
              <a16:creationId xmlns:a16="http://schemas.microsoft.com/office/drawing/2014/main" id="{6A7153F9-A598-44D5-B602-333826643587}"/>
            </a:ext>
          </a:extLst>
        </xdr:cNvPr>
        <xdr:cNvCxnSpPr/>
      </xdr:nvCxnSpPr>
      <xdr:spPr>
        <a:xfrm flipV="1">
          <a:off x="8496300" y="10750095"/>
          <a:ext cx="7239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143314</xdr:rowOff>
    </xdr:from>
    <xdr:to>
      <xdr:col>46</xdr:col>
      <xdr:colOff>38100</xdr:colOff>
      <xdr:row>64</xdr:row>
      <xdr:rowOff>73464</xdr:rowOff>
    </xdr:to>
    <xdr:sp macro="" textlink="">
      <xdr:nvSpPr>
        <xdr:cNvPr id="242" name="楕円 241">
          <a:extLst>
            <a:ext uri="{FF2B5EF4-FFF2-40B4-BE49-F238E27FC236}">
              <a16:creationId xmlns:a16="http://schemas.microsoft.com/office/drawing/2014/main" id="{104768AE-577C-44C5-BFA4-A3C8CF44BD45}"/>
            </a:ext>
          </a:extLst>
        </xdr:cNvPr>
        <xdr:cNvSpPr/>
      </xdr:nvSpPr>
      <xdr:spPr>
        <a:xfrm>
          <a:off x="7670800" y="10704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21841</xdr:rowOff>
    </xdr:from>
    <xdr:to>
      <xdr:col>50</xdr:col>
      <xdr:colOff>114300</xdr:colOff>
      <xdr:row>64</xdr:row>
      <xdr:rowOff>22664</xdr:rowOff>
    </xdr:to>
    <xdr:cxnSp macro="">
      <xdr:nvCxnSpPr>
        <xdr:cNvPr id="243" name="直線コネクタ 242">
          <a:extLst>
            <a:ext uri="{FF2B5EF4-FFF2-40B4-BE49-F238E27FC236}">
              <a16:creationId xmlns:a16="http://schemas.microsoft.com/office/drawing/2014/main" id="{EE132A97-2C06-484B-831E-B3DA4C612A65}"/>
            </a:ext>
          </a:extLst>
        </xdr:cNvPr>
        <xdr:cNvCxnSpPr/>
      </xdr:nvCxnSpPr>
      <xdr:spPr>
        <a:xfrm flipV="1">
          <a:off x="7713980" y="10750801"/>
          <a:ext cx="78232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144021</xdr:rowOff>
    </xdr:from>
    <xdr:to>
      <xdr:col>41</xdr:col>
      <xdr:colOff>101600</xdr:colOff>
      <xdr:row>64</xdr:row>
      <xdr:rowOff>74171</xdr:rowOff>
    </xdr:to>
    <xdr:sp macro="" textlink="">
      <xdr:nvSpPr>
        <xdr:cNvPr id="244" name="楕円 243">
          <a:extLst>
            <a:ext uri="{FF2B5EF4-FFF2-40B4-BE49-F238E27FC236}">
              <a16:creationId xmlns:a16="http://schemas.microsoft.com/office/drawing/2014/main" id="{FD85B1FC-FB62-4CE7-9827-A71CF9840091}"/>
            </a:ext>
          </a:extLst>
        </xdr:cNvPr>
        <xdr:cNvSpPr/>
      </xdr:nvSpPr>
      <xdr:spPr>
        <a:xfrm>
          <a:off x="6873240" y="10705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22664</xdr:rowOff>
    </xdr:from>
    <xdr:to>
      <xdr:col>45</xdr:col>
      <xdr:colOff>177800</xdr:colOff>
      <xdr:row>64</xdr:row>
      <xdr:rowOff>23371</xdr:rowOff>
    </xdr:to>
    <xdr:cxnSp macro="">
      <xdr:nvCxnSpPr>
        <xdr:cNvPr id="245" name="直線コネクタ 244">
          <a:extLst>
            <a:ext uri="{FF2B5EF4-FFF2-40B4-BE49-F238E27FC236}">
              <a16:creationId xmlns:a16="http://schemas.microsoft.com/office/drawing/2014/main" id="{45C2B69E-C5E4-4989-83FD-5294E31125EB}"/>
            </a:ext>
          </a:extLst>
        </xdr:cNvPr>
        <xdr:cNvCxnSpPr/>
      </xdr:nvCxnSpPr>
      <xdr:spPr>
        <a:xfrm flipV="1">
          <a:off x="6924040" y="10751624"/>
          <a:ext cx="78994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9CA419D7-1DCD-4D79-B8F6-0FA9CA076962}"/>
            </a:ext>
          </a:extLst>
        </xdr:cNvPr>
        <xdr:cNvSpPr txBox="1"/>
      </xdr:nvSpPr>
      <xdr:spPr>
        <a:xfrm>
          <a:off x="8214575" y="1036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B288A26C-9B2D-495A-A958-5D0160320958}"/>
            </a:ext>
          </a:extLst>
        </xdr:cNvPr>
        <xdr:cNvSpPr txBox="1"/>
      </xdr:nvSpPr>
      <xdr:spPr>
        <a:xfrm>
          <a:off x="7444955" y="103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D346AC8C-4E54-4171-8B69-2FF65B004E2C}"/>
            </a:ext>
          </a:extLst>
        </xdr:cNvPr>
        <xdr:cNvSpPr txBox="1"/>
      </xdr:nvSpPr>
      <xdr:spPr>
        <a:xfrm>
          <a:off x="6670255" y="1039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8DBF1C31-D225-47E6-B4D4-00B4521670DD}"/>
            </a:ext>
          </a:extLst>
        </xdr:cNvPr>
        <xdr:cNvSpPr txBox="1"/>
      </xdr:nvSpPr>
      <xdr:spPr>
        <a:xfrm>
          <a:off x="5872695" y="1040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63768</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31115915-6097-48A4-B6A6-D6C255C32C68}"/>
            </a:ext>
          </a:extLst>
        </xdr:cNvPr>
        <xdr:cNvSpPr txBox="1"/>
      </xdr:nvSpPr>
      <xdr:spPr>
        <a:xfrm>
          <a:off x="8214575" y="1079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64591</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A9D7B6DE-0E5B-4D16-A3E2-1142BC569192}"/>
            </a:ext>
          </a:extLst>
        </xdr:cNvPr>
        <xdr:cNvSpPr txBox="1"/>
      </xdr:nvSpPr>
      <xdr:spPr>
        <a:xfrm>
          <a:off x="7444955" y="1079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65298</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CFA224B0-A92C-4630-99DA-DAF77AEE285E}"/>
            </a:ext>
          </a:extLst>
        </xdr:cNvPr>
        <xdr:cNvSpPr txBox="1"/>
      </xdr:nvSpPr>
      <xdr:spPr>
        <a:xfrm>
          <a:off x="6670255" y="1079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4B82B85B-932A-4890-A037-5F7C834267C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E4DC0427-A7F7-4770-8445-90043471635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FD3008EE-A41C-4D43-BC41-795D2466D45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DD9E9796-453A-411A-94FE-1374DC1ED01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E299A5E3-6BB3-4AAE-8F99-8937DB5B54D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C9B468DA-F226-4180-ADDC-098A64C93CE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3FC8E238-804D-4735-BB31-9EF9215DF0F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E226A29C-F339-4637-8F9D-2FC1B706102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1C20F3D4-351E-4907-A1BD-9FA0846374F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930EB636-A45B-483E-9CA4-D8DF49F4603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73EAC22B-9C24-4B4C-82D5-47CD7F68DCE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783EEF8C-3D3E-4274-AD7C-7FCA9038C47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B6C2A59B-2E78-4CEC-81F8-6299EAC7AF51}"/>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4B79F22C-741C-4234-B4E0-AB47B6E7760B}"/>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724F99E5-B28E-456F-98FD-E881780EEC2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DD13EECA-1A8E-4350-845B-DB98938CC52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41045FF7-BEF4-4CA3-B97D-7627CBFADCE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B8A62492-2452-4BEA-A3CF-1FD785F6AB3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FAB69DA4-458A-4E62-B462-62684AEC3EB6}"/>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CE397569-7836-47C4-827C-517CE622A70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3470E6E6-CAA1-4018-B993-9F2108DD276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4EE5C797-9B37-49B9-8990-7B337E9AEF9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6BC3345D-A3A3-4A0A-973C-9C801C303DEA}"/>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E86E6FF0-46ED-43F0-A62D-97144EA9379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C29C7FC5-59A0-447B-BF93-E20DD10B7E5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28F0AF81-3B86-4AF0-B6C3-C420F8D9FC85}"/>
            </a:ext>
          </a:extLst>
        </xdr:cNvPr>
        <xdr:cNvCxnSpPr/>
      </xdr:nvCxnSpPr>
      <xdr:spPr>
        <a:xfrm flipV="1">
          <a:off x="4086225" y="13114020"/>
          <a:ext cx="0" cy="147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402B5CF7-8F59-4E63-B103-C63E64DF8961}"/>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2B1D9258-A3A0-4340-80D1-BBF4C4A052A5}"/>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157CC2F5-CDD5-4904-A998-242B795878AC}"/>
            </a:ext>
          </a:extLst>
        </xdr:cNvPr>
        <xdr:cNvSpPr txBox="1"/>
      </xdr:nvSpPr>
      <xdr:spPr>
        <a:xfrm>
          <a:off x="4124960" y="12896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a:extLst>
            <a:ext uri="{FF2B5EF4-FFF2-40B4-BE49-F238E27FC236}">
              <a16:creationId xmlns:a16="http://schemas.microsoft.com/office/drawing/2014/main" id="{B26554A0-8765-4441-BCC4-5CD72BC5A38D}"/>
            </a:ext>
          </a:extLst>
        </xdr:cNvPr>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5A773604-BC7E-4072-BED8-1CCD6BD20C49}"/>
            </a:ext>
          </a:extLst>
        </xdr:cNvPr>
        <xdr:cNvSpPr txBox="1"/>
      </xdr:nvSpPr>
      <xdr:spPr>
        <a:xfrm>
          <a:off x="4124960" y="1394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a:extLst>
            <a:ext uri="{FF2B5EF4-FFF2-40B4-BE49-F238E27FC236}">
              <a16:creationId xmlns:a16="http://schemas.microsoft.com/office/drawing/2014/main" id="{666453A5-CD71-426A-858B-50BC6B892A10}"/>
            </a:ext>
          </a:extLst>
        </xdr:cNvPr>
        <xdr:cNvSpPr/>
      </xdr:nvSpPr>
      <xdr:spPr>
        <a:xfrm>
          <a:off x="4036060" y="1396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a:extLst>
            <a:ext uri="{FF2B5EF4-FFF2-40B4-BE49-F238E27FC236}">
              <a16:creationId xmlns:a16="http://schemas.microsoft.com/office/drawing/2014/main" id="{F36C26A6-3691-4620-B42A-7549699A64FA}"/>
            </a:ext>
          </a:extLst>
        </xdr:cNvPr>
        <xdr:cNvSpPr/>
      </xdr:nvSpPr>
      <xdr:spPr>
        <a:xfrm>
          <a:off x="331216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a:extLst>
            <a:ext uri="{FF2B5EF4-FFF2-40B4-BE49-F238E27FC236}">
              <a16:creationId xmlns:a16="http://schemas.microsoft.com/office/drawing/2014/main" id="{197F3189-5ECB-4864-B9A2-57ED794E2FE1}"/>
            </a:ext>
          </a:extLst>
        </xdr:cNvPr>
        <xdr:cNvSpPr/>
      </xdr:nvSpPr>
      <xdr:spPr>
        <a:xfrm>
          <a:off x="2514600" y="139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a:extLst>
            <a:ext uri="{FF2B5EF4-FFF2-40B4-BE49-F238E27FC236}">
              <a16:creationId xmlns:a16="http://schemas.microsoft.com/office/drawing/2014/main" id="{BD9C1D55-31CA-4FD5-B6CA-43DCD31E85FA}"/>
            </a:ext>
          </a:extLst>
        </xdr:cNvPr>
        <xdr:cNvSpPr/>
      </xdr:nvSpPr>
      <xdr:spPr>
        <a:xfrm>
          <a:off x="1739900" y="1393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a:extLst>
            <a:ext uri="{FF2B5EF4-FFF2-40B4-BE49-F238E27FC236}">
              <a16:creationId xmlns:a16="http://schemas.microsoft.com/office/drawing/2014/main" id="{CCC3C646-467A-4E89-A6FE-AF3BAEF90050}"/>
            </a:ext>
          </a:extLst>
        </xdr:cNvPr>
        <xdr:cNvSpPr/>
      </xdr:nvSpPr>
      <xdr:spPr>
        <a:xfrm>
          <a:off x="965200" y="1390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F1FAC15-783A-4BBA-8F43-96B325DD5F5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E59C05A-AC31-4F9A-AE4B-51B63740B8B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F470D38-4A55-4556-A68D-47F94C0752A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30931142-A856-40DD-AAE3-4880193003F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A1328A1-8DAC-4410-BF71-7B9267266E7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294" name="楕円 293">
          <a:extLst>
            <a:ext uri="{FF2B5EF4-FFF2-40B4-BE49-F238E27FC236}">
              <a16:creationId xmlns:a16="http://schemas.microsoft.com/office/drawing/2014/main" id="{E9E7CBC0-93B3-4503-BFEC-EF2F9EDA8F00}"/>
            </a:ext>
          </a:extLst>
        </xdr:cNvPr>
        <xdr:cNvSpPr/>
      </xdr:nvSpPr>
      <xdr:spPr>
        <a:xfrm>
          <a:off x="4036060" y="139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29771</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866C3C7A-4456-4A86-8B58-D1E7D44639EB}"/>
            </a:ext>
          </a:extLst>
        </xdr:cNvPr>
        <xdr:cNvSpPr txBox="1"/>
      </xdr:nvSpPr>
      <xdr:spPr>
        <a:xfrm>
          <a:off x="4124960" y="1377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142421</xdr:rowOff>
    </xdr:from>
    <xdr:to>
      <xdr:col>20</xdr:col>
      <xdr:colOff>38100</xdr:colOff>
      <xdr:row>83</xdr:row>
      <xdr:rowOff>72571</xdr:rowOff>
    </xdr:to>
    <xdr:sp macro="" textlink="">
      <xdr:nvSpPr>
        <xdr:cNvPr id="296" name="楕円 295">
          <a:extLst>
            <a:ext uri="{FF2B5EF4-FFF2-40B4-BE49-F238E27FC236}">
              <a16:creationId xmlns:a16="http://schemas.microsoft.com/office/drawing/2014/main" id="{D3874B07-9F60-4D4C-B5CC-7EC9719619B6}"/>
            </a:ext>
          </a:extLst>
        </xdr:cNvPr>
        <xdr:cNvSpPr/>
      </xdr:nvSpPr>
      <xdr:spPr>
        <a:xfrm>
          <a:off x="3312160" y="138889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21771</xdr:rowOff>
    </xdr:from>
    <xdr:to>
      <xdr:col>24</xdr:col>
      <xdr:colOff>63500</xdr:colOff>
      <xdr:row>83</xdr:row>
      <xdr:rowOff>57694</xdr:rowOff>
    </xdr:to>
    <xdr:cxnSp macro="">
      <xdr:nvCxnSpPr>
        <xdr:cNvPr id="297" name="直線コネクタ 296">
          <a:extLst>
            <a:ext uri="{FF2B5EF4-FFF2-40B4-BE49-F238E27FC236}">
              <a16:creationId xmlns:a16="http://schemas.microsoft.com/office/drawing/2014/main" id="{867454FF-55C4-4D6A-AA85-132B394C6C77}"/>
            </a:ext>
          </a:extLst>
        </xdr:cNvPr>
        <xdr:cNvCxnSpPr/>
      </xdr:nvCxnSpPr>
      <xdr:spPr>
        <a:xfrm>
          <a:off x="3355340" y="1393589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137523</xdr:rowOff>
    </xdr:from>
    <xdr:to>
      <xdr:col>15</xdr:col>
      <xdr:colOff>101600</xdr:colOff>
      <xdr:row>83</xdr:row>
      <xdr:rowOff>67673</xdr:rowOff>
    </xdr:to>
    <xdr:sp macro="" textlink="">
      <xdr:nvSpPr>
        <xdr:cNvPr id="298" name="楕円 297">
          <a:extLst>
            <a:ext uri="{FF2B5EF4-FFF2-40B4-BE49-F238E27FC236}">
              <a16:creationId xmlns:a16="http://schemas.microsoft.com/office/drawing/2014/main" id="{91FAC8EF-0B1C-4D03-86A5-BE2E2D81F9E6}"/>
            </a:ext>
          </a:extLst>
        </xdr:cNvPr>
        <xdr:cNvSpPr/>
      </xdr:nvSpPr>
      <xdr:spPr>
        <a:xfrm>
          <a:off x="2514600" y="13884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83</xdr:row>
      <xdr:rowOff>21771</xdr:rowOff>
    </xdr:to>
    <xdr:cxnSp macro="">
      <xdr:nvCxnSpPr>
        <xdr:cNvPr id="299" name="直線コネクタ 298">
          <a:extLst>
            <a:ext uri="{FF2B5EF4-FFF2-40B4-BE49-F238E27FC236}">
              <a16:creationId xmlns:a16="http://schemas.microsoft.com/office/drawing/2014/main" id="{709E3F4F-2F86-4A5E-8D1D-6A48D1B7AE76}"/>
            </a:ext>
          </a:extLst>
        </xdr:cNvPr>
        <xdr:cNvCxnSpPr/>
      </xdr:nvCxnSpPr>
      <xdr:spPr>
        <a:xfrm>
          <a:off x="2565400" y="13930993"/>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99968</xdr:rowOff>
    </xdr:from>
    <xdr:to>
      <xdr:col>10</xdr:col>
      <xdr:colOff>165100</xdr:colOff>
      <xdr:row>83</xdr:row>
      <xdr:rowOff>30118</xdr:rowOff>
    </xdr:to>
    <xdr:sp macro="" textlink="">
      <xdr:nvSpPr>
        <xdr:cNvPr id="300" name="楕円 299">
          <a:extLst>
            <a:ext uri="{FF2B5EF4-FFF2-40B4-BE49-F238E27FC236}">
              <a16:creationId xmlns:a16="http://schemas.microsoft.com/office/drawing/2014/main" id="{F572BA2A-4B61-4FB8-B33F-B52A7E6536E4}"/>
            </a:ext>
          </a:extLst>
        </xdr:cNvPr>
        <xdr:cNvSpPr/>
      </xdr:nvSpPr>
      <xdr:spPr>
        <a:xfrm>
          <a:off x="1739900" y="13846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150768</xdr:rowOff>
    </xdr:from>
    <xdr:to>
      <xdr:col>15</xdr:col>
      <xdr:colOff>50800</xdr:colOff>
      <xdr:row>83</xdr:row>
      <xdr:rowOff>16873</xdr:rowOff>
    </xdr:to>
    <xdr:cxnSp macro="">
      <xdr:nvCxnSpPr>
        <xdr:cNvPr id="301" name="直線コネクタ 300">
          <a:extLst>
            <a:ext uri="{FF2B5EF4-FFF2-40B4-BE49-F238E27FC236}">
              <a16:creationId xmlns:a16="http://schemas.microsoft.com/office/drawing/2014/main" id="{D2F0CFA0-4794-49B1-B2A4-49AB376E5B2D}"/>
            </a:ext>
          </a:extLst>
        </xdr:cNvPr>
        <xdr:cNvCxnSpPr/>
      </xdr:nvCxnSpPr>
      <xdr:spPr>
        <a:xfrm>
          <a:off x="1790700" y="13897248"/>
          <a:ext cx="7747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02" name="n_1aveValue【公営住宅】&#10;有形固定資産減価償却率">
          <a:extLst>
            <a:ext uri="{FF2B5EF4-FFF2-40B4-BE49-F238E27FC236}">
              <a16:creationId xmlns:a16="http://schemas.microsoft.com/office/drawing/2014/main" id="{E86CC2D9-9163-4A65-8109-6E78DD39F67B}"/>
            </a:ext>
          </a:extLst>
        </xdr:cNvPr>
        <xdr:cNvSpPr txBox="1"/>
      </xdr:nvSpPr>
      <xdr:spPr>
        <a:xfrm>
          <a:off x="3170564"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03" name="n_2aveValue【公営住宅】&#10;有形固定資産減価償却率">
          <a:extLst>
            <a:ext uri="{FF2B5EF4-FFF2-40B4-BE49-F238E27FC236}">
              <a16:creationId xmlns:a16="http://schemas.microsoft.com/office/drawing/2014/main" id="{8596AD63-9AB2-4566-A5D6-8943433B06B9}"/>
            </a:ext>
          </a:extLst>
        </xdr:cNvPr>
        <xdr:cNvSpPr txBox="1"/>
      </xdr:nvSpPr>
      <xdr:spPr>
        <a:xfrm>
          <a:off x="2385704" y="1403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a:extLst>
            <a:ext uri="{FF2B5EF4-FFF2-40B4-BE49-F238E27FC236}">
              <a16:creationId xmlns:a16="http://schemas.microsoft.com/office/drawing/2014/main" id="{7EDBBEB6-543A-476D-ADC6-090565700DBD}"/>
            </a:ext>
          </a:extLst>
        </xdr:cNvPr>
        <xdr:cNvSpPr txBox="1"/>
      </xdr:nvSpPr>
      <xdr:spPr>
        <a:xfrm>
          <a:off x="161100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a:extLst>
            <a:ext uri="{FF2B5EF4-FFF2-40B4-BE49-F238E27FC236}">
              <a16:creationId xmlns:a16="http://schemas.microsoft.com/office/drawing/2014/main" id="{AB77FFD0-EB4A-42BD-B52B-CF6A5CF63A15}"/>
            </a:ext>
          </a:extLst>
        </xdr:cNvPr>
        <xdr:cNvSpPr txBox="1"/>
      </xdr:nvSpPr>
      <xdr:spPr>
        <a:xfrm>
          <a:off x="83630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89098</xdr:rowOff>
    </xdr:from>
    <xdr:ext cx="405111" cy="259045"/>
    <xdr:sp macro="" textlink="">
      <xdr:nvSpPr>
        <xdr:cNvPr id="306" name="n_1mainValue【公営住宅】&#10;有形固定資産減価償却率">
          <a:extLst>
            <a:ext uri="{FF2B5EF4-FFF2-40B4-BE49-F238E27FC236}">
              <a16:creationId xmlns:a16="http://schemas.microsoft.com/office/drawing/2014/main" id="{475C50BF-500A-4FE0-A335-16EF5303411B}"/>
            </a:ext>
          </a:extLst>
        </xdr:cNvPr>
        <xdr:cNvSpPr txBox="1"/>
      </xdr:nvSpPr>
      <xdr:spPr>
        <a:xfrm>
          <a:off x="317056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7" name="n_2mainValue【公営住宅】&#10;有形固定資産減価償却率">
          <a:extLst>
            <a:ext uri="{FF2B5EF4-FFF2-40B4-BE49-F238E27FC236}">
              <a16:creationId xmlns:a16="http://schemas.microsoft.com/office/drawing/2014/main" id="{2DDE6517-2965-4552-9DBB-7DFB7C87824D}"/>
            </a:ext>
          </a:extLst>
        </xdr:cNvPr>
        <xdr:cNvSpPr txBox="1"/>
      </xdr:nvSpPr>
      <xdr:spPr>
        <a:xfrm>
          <a:off x="238570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308" name="n_3mainValue【公営住宅】&#10;有形固定資産減価償却率">
          <a:extLst>
            <a:ext uri="{FF2B5EF4-FFF2-40B4-BE49-F238E27FC236}">
              <a16:creationId xmlns:a16="http://schemas.microsoft.com/office/drawing/2014/main" id="{D76B7CC7-6744-4890-A54B-5D111345A044}"/>
            </a:ext>
          </a:extLst>
        </xdr:cNvPr>
        <xdr:cNvSpPr txBox="1"/>
      </xdr:nvSpPr>
      <xdr:spPr>
        <a:xfrm>
          <a:off x="161100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D85807CB-96D2-46ED-930F-9F1BDF6C277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17D34D47-D0BD-4C7E-8D97-D7D7CF632F7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15C5DC05-8D09-47B4-A80F-5C0BFCF75C3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2F3CD38D-2E7A-48DB-AA0E-593EF1AC779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C329F5ED-78D6-42CB-9052-046781E4EEB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F2DAE373-DCD0-4DAA-80AE-4AB933AB4C8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502BCBD5-F2D1-462D-BA8F-CB96ADBF054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40C62602-DE63-4268-8AC7-824808DB603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DD0B02F2-4B7F-4D78-AEB9-8BF1A9845B9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68CD1DFD-88D0-43D4-AB3B-8EDB524B70E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2529F6B3-5A5C-4898-B997-0D67E36C4E32}"/>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1B0501AE-A922-40E8-858B-1E9F549F079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A7A43CFD-B24D-44C1-BC40-AD20AD3F28A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F60C9B46-DE17-47B7-9F83-C2AABCB17E9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F92D37-381E-4A0C-B1E2-189228E7BA0E}"/>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4F29428E-5513-4E5B-8660-2A8786941D0E}"/>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976F57E6-A2EB-4F6A-9A0B-B8DA029108DD}"/>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9836B58B-42F9-414C-9C83-B9C04466B410}"/>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B0A88072-94C2-4578-AA3C-BC1D640DD6F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E7648649-00B4-41CA-B77A-DE16152E110C}"/>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C268009E-B7E1-479D-91BC-498DFAF8EA5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FFAF27D3-8A6F-4A6E-83DD-7CC3AE1646E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2809CE89-7D06-422E-ABAD-525AE052C1F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a:extLst>
            <a:ext uri="{FF2B5EF4-FFF2-40B4-BE49-F238E27FC236}">
              <a16:creationId xmlns:a16="http://schemas.microsoft.com/office/drawing/2014/main" id="{276DE43C-87B6-418E-8C89-00099B491F36}"/>
            </a:ext>
          </a:extLst>
        </xdr:cNvPr>
        <xdr:cNvCxnSpPr/>
      </xdr:nvCxnSpPr>
      <xdr:spPr>
        <a:xfrm flipV="1">
          <a:off x="9219565" y="13228777"/>
          <a:ext cx="0" cy="1295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a:extLst>
            <a:ext uri="{FF2B5EF4-FFF2-40B4-BE49-F238E27FC236}">
              <a16:creationId xmlns:a16="http://schemas.microsoft.com/office/drawing/2014/main" id="{0B10FBDC-9CBA-4EE6-832B-CC969772F327}"/>
            </a:ext>
          </a:extLst>
        </xdr:cNvPr>
        <xdr:cNvSpPr txBox="1"/>
      </xdr:nvSpPr>
      <xdr:spPr>
        <a:xfrm>
          <a:off x="9258300" y="145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a:extLst>
            <a:ext uri="{FF2B5EF4-FFF2-40B4-BE49-F238E27FC236}">
              <a16:creationId xmlns:a16="http://schemas.microsoft.com/office/drawing/2014/main" id="{1CFB482D-9821-4CF4-8FA0-3B42683C60D1}"/>
            </a:ext>
          </a:extLst>
        </xdr:cNvPr>
        <xdr:cNvCxnSpPr/>
      </xdr:nvCxnSpPr>
      <xdr:spPr>
        <a:xfrm>
          <a:off x="9154160" y="1452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a:extLst>
            <a:ext uri="{FF2B5EF4-FFF2-40B4-BE49-F238E27FC236}">
              <a16:creationId xmlns:a16="http://schemas.microsoft.com/office/drawing/2014/main" id="{8B02F193-A470-4449-AF61-646E8EF994FF}"/>
            </a:ext>
          </a:extLst>
        </xdr:cNvPr>
        <xdr:cNvSpPr txBox="1"/>
      </xdr:nvSpPr>
      <xdr:spPr>
        <a:xfrm>
          <a:off x="9258300" y="1300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a:extLst>
            <a:ext uri="{FF2B5EF4-FFF2-40B4-BE49-F238E27FC236}">
              <a16:creationId xmlns:a16="http://schemas.microsoft.com/office/drawing/2014/main" id="{351CA0C3-0C37-4161-9CF8-279D808C2CE6}"/>
            </a:ext>
          </a:extLst>
        </xdr:cNvPr>
        <xdr:cNvCxnSpPr/>
      </xdr:nvCxnSpPr>
      <xdr:spPr>
        <a:xfrm>
          <a:off x="9154160" y="13228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7" name="【公営住宅】&#10;一人当たり面積平均値テキスト">
          <a:extLst>
            <a:ext uri="{FF2B5EF4-FFF2-40B4-BE49-F238E27FC236}">
              <a16:creationId xmlns:a16="http://schemas.microsoft.com/office/drawing/2014/main" id="{027F8A56-C720-4E9D-A199-420CB8A0743D}"/>
            </a:ext>
          </a:extLst>
        </xdr:cNvPr>
        <xdr:cNvSpPr txBox="1"/>
      </xdr:nvSpPr>
      <xdr:spPr>
        <a:xfrm>
          <a:off x="9258300" y="1412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a:extLst>
            <a:ext uri="{FF2B5EF4-FFF2-40B4-BE49-F238E27FC236}">
              <a16:creationId xmlns:a16="http://schemas.microsoft.com/office/drawing/2014/main" id="{CB967236-3162-4B08-991B-AC58163BFA64}"/>
            </a:ext>
          </a:extLst>
        </xdr:cNvPr>
        <xdr:cNvSpPr/>
      </xdr:nvSpPr>
      <xdr:spPr>
        <a:xfrm>
          <a:off x="9192260" y="14264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a:extLst>
            <a:ext uri="{FF2B5EF4-FFF2-40B4-BE49-F238E27FC236}">
              <a16:creationId xmlns:a16="http://schemas.microsoft.com/office/drawing/2014/main" id="{E75889C1-3D97-4240-B9D7-B2DD8192A105}"/>
            </a:ext>
          </a:extLst>
        </xdr:cNvPr>
        <xdr:cNvSpPr/>
      </xdr:nvSpPr>
      <xdr:spPr>
        <a:xfrm>
          <a:off x="8445500" y="1425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a:extLst>
            <a:ext uri="{FF2B5EF4-FFF2-40B4-BE49-F238E27FC236}">
              <a16:creationId xmlns:a16="http://schemas.microsoft.com/office/drawing/2014/main" id="{3682B38D-F90F-4AC6-B024-7BDC3DBF4165}"/>
            </a:ext>
          </a:extLst>
        </xdr:cNvPr>
        <xdr:cNvSpPr/>
      </xdr:nvSpPr>
      <xdr:spPr>
        <a:xfrm>
          <a:off x="7670800" y="14273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a:extLst>
            <a:ext uri="{FF2B5EF4-FFF2-40B4-BE49-F238E27FC236}">
              <a16:creationId xmlns:a16="http://schemas.microsoft.com/office/drawing/2014/main" id="{892F1067-79B8-469F-8C68-84F3E11B648A}"/>
            </a:ext>
          </a:extLst>
        </xdr:cNvPr>
        <xdr:cNvSpPr/>
      </xdr:nvSpPr>
      <xdr:spPr>
        <a:xfrm>
          <a:off x="6873240" y="142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a:extLst>
            <a:ext uri="{FF2B5EF4-FFF2-40B4-BE49-F238E27FC236}">
              <a16:creationId xmlns:a16="http://schemas.microsoft.com/office/drawing/2014/main" id="{B2215C37-0B8F-49D2-9B93-1A07ABFA038B}"/>
            </a:ext>
          </a:extLst>
        </xdr:cNvPr>
        <xdr:cNvSpPr/>
      </xdr:nvSpPr>
      <xdr:spPr>
        <a:xfrm>
          <a:off x="6098540" y="142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DB3787A-5AB3-4A66-A18C-49506260E63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F75D905-A009-44DC-8186-352915B33BB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D473AF7-7D06-4074-A300-724E5BB25EC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B18C28B-B5BE-435D-8385-5C464101CA6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D13BF25-31DE-4FC5-98B3-BCF700D9E7B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102</xdr:rowOff>
    </xdr:from>
    <xdr:to>
      <xdr:col>55</xdr:col>
      <xdr:colOff>50800</xdr:colOff>
      <xdr:row>86</xdr:row>
      <xdr:rowOff>101702</xdr:rowOff>
    </xdr:to>
    <xdr:sp macro="" textlink="">
      <xdr:nvSpPr>
        <xdr:cNvPr id="348" name="楕円 347">
          <a:extLst>
            <a:ext uri="{FF2B5EF4-FFF2-40B4-BE49-F238E27FC236}">
              <a16:creationId xmlns:a16="http://schemas.microsoft.com/office/drawing/2014/main" id="{253A83E0-4CD5-4315-89FC-AB4A1FFFCBAE}"/>
            </a:ext>
          </a:extLst>
        </xdr:cNvPr>
        <xdr:cNvSpPr/>
      </xdr:nvSpPr>
      <xdr:spPr>
        <a:xfrm>
          <a:off x="9192260" y="14417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86479</xdr:rowOff>
    </xdr:from>
    <xdr:ext cx="469744" cy="259045"/>
    <xdr:sp macro="" textlink="">
      <xdr:nvSpPr>
        <xdr:cNvPr id="349" name="【公営住宅】&#10;一人当たり面積該当値テキスト">
          <a:extLst>
            <a:ext uri="{FF2B5EF4-FFF2-40B4-BE49-F238E27FC236}">
              <a16:creationId xmlns:a16="http://schemas.microsoft.com/office/drawing/2014/main" id="{C8BC7973-2743-49CF-97D0-E6A849FFDC12}"/>
            </a:ext>
          </a:extLst>
        </xdr:cNvPr>
        <xdr:cNvSpPr txBox="1"/>
      </xdr:nvSpPr>
      <xdr:spPr>
        <a:xfrm>
          <a:off x="9258300" y="1433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864</xdr:rowOff>
    </xdr:from>
    <xdr:to>
      <xdr:col>50</xdr:col>
      <xdr:colOff>165100</xdr:colOff>
      <xdr:row>86</xdr:row>
      <xdr:rowOff>102464</xdr:rowOff>
    </xdr:to>
    <xdr:sp macro="" textlink="">
      <xdr:nvSpPr>
        <xdr:cNvPr id="350" name="楕円 349">
          <a:extLst>
            <a:ext uri="{FF2B5EF4-FFF2-40B4-BE49-F238E27FC236}">
              <a16:creationId xmlns:a16="http://schemas.microsoft.com/office/drawing/2014/main" id="{7AEBAB3D-7E4A-4CD1-A8DC-7649E08DE3E8}"/>
            </a:ext>
          </a:extLst>
        </xdr:cNvPr>
        <xdr:cNvSpPr/>
      </xdr:nvSpPr>
      <xdr:spPr>
        <a:xfrm>
          <a:off x="8445500" y="144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50902</xdr:rowOff>
    </xdr:from>
    <xdr:to>
      <xdr:col>55</xdr:col>
      <xdr:colOff>0</xdr:colOff>
      <xdr:row>86</xdr:row>
      <xdr:rowOff>51664</xdr:rowOff>
    </xdr:to>
    <xdr:cxnSp macro="">
      <xdr:nvCxnSpPr>
        <xdr:cNvPr id="351" name="直線コネクタ 350">
          <a:extLst>
            <a:ext uri="{FF2B5EF4-FFF2-40B4-BE49-F238E27FC236}">
              <a16:creationId xmlns:a16="http://schemas.microsoft.com/office/drawing/2014/main" id="{98E43A77-0C44-442F-8240-4D0744D7A956}"/>
            </a:ext>
          </a:extLst>
        </xdr:cNvPr>
        <xdr:cNvCxnSpPr/>
      </xdr:nvCxnSpPr>
      <xdr:spPr>
        <a:xfrm flipV="1">
          <a:off x="8496300" y="14467942"/>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1854</xdr:rowOff>
    </xdr:from>
    <xdr:to>
      <xdr:col>46</xdr:col>
      <xdr:colOff>38100</xdr:colOff>
      <xdr:row>86</xdr:row>
      <xdr:rowOff>103454</xdr:rowOff>
    </xdr:to>
    <xdr:sp macro="" textlink="">
      <xdr:nvSpPr>
        <xdr:cNvPr id="352" name="楕円 351">
          <a:extLst>
            <a:ext uri="{FF2B5EF4-FFF2-40B4-BE49-F238E27FC236}">
              <a16:creationId xmlns:a16="http://schemas.microsoft.com/office/drawing/2014/main" id="{286C54E2-E80A-48AE-9F9C-96E7FFB9B7B9}"/>
            </a:ext>
          </a:extLst>
        </xdr:cNvPr>
        <xdr:cNvSpPr/>
      </xdr:nvSpPr>
      <xdr:spPr>
        <a:xfrm>
          <a:off x="7670800" y="144188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51664</xdr:rowOff>
    </xdr:from>
    <xdr:to>
      <xdr:col>50</xdr:col>
      <xdr:colOff>114300</xdr:colOff>
      <xdr:row>86</xdr:row>
      <xdr:rowOff>52654</xdr:rowOff>
    </xdr:to>
    <xdr:cxnSp macro="">
      <xdr:nvCxnSpPr>
        <xdr:cNvPr id="353" name="直線コネクタ 352">
          <a:extLst>
            <a:ext uri="{FF2B5EF4-FFF2-40B4-BE49-F238E27FC236}">
              <a16:creationId xmlns:a16="http://schemas.microsoft.com/office/drawing/2014/main" id="{F04D9894-D946-4B6C-A6E6-36E7B3328557}"/>
            </a:ext>
          </a:extLst>
        </xdr:cNvPr>
        <xdr:cNvCxnSpPr/>
      </xdr:nvCxnSpPr>
      <xdr:spPr>
        <a:xfrm flipV="1">
          <a:off x="7713980" y="14468704"/>
          <a:ext cx="78232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2693</xdr:rowOff>
    </xdr:from>
    <xdr:to>
      <xdr:col>41</xdr:col>
      <xdr:colOff>101600</xdr:colOff>
      <xdr:row>86</xdr:row>
      <xdr:rowOff>104293</xdr:rowOff>
    </xdr:to>
    <xdr:sp macro="" textlink="">
      <xdr:nvSpPr>
        <xdr:cNvPr id="354" name="楕円 353">
          <a:extLst>
            <a:ext uri="{FF2B5EF4-FFF2-40B4-BE49-F238E27FC236}">
              <a16:creationId xmlns:a16="http://schemas.microsoft.com/office/drawing/2014/main" id="{53237D2D-FD92-4D28-B92C-52D1C4922496}"/>
            </a:ext>
          </a:extLst>
        </xdr:cNvPr>
        <xdr:cNvSpPr/>
      </xdr:nvSpPr>
      <xdr:spPr>
        <a:xfrm>
          <a:off x="6873240" y="144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52654</xdr:rowOff>
    </xdr:from>
    <xdr:to>
      <xdr:col>45</xdr:col>
      <xdr:colOff>177800</xdr:colOff>
      <xdr:row>86</xdr:row>
      <xdr:rowOff>53493</xdr:rowOff>
    </xdr:to>
    <xdr:cxnSp macro="">
      <xdr:nvCxnSpPr>
        <xdr:cNvPr id="355" name="直線コネクタ 354">
          <a:extLst>
            <a:ext uri="{FF2B5EF4-FFF2-40B4-BE49-F238E27FC236}">
              <a16:creationId xmlns:a16="http://schemas.microsoft.com/office/drawing/2014/main" id="{EFD831A7-DD29-4DF6-88F7-03A2B75669D5}"/>
            </a:ext>
          </a:extLst>
        </xdr:cNvPr>
        <xdr:cNvCxnSpPr/>
      </xdr:nvCxnSpPr>
      <xdr:spPr>
        <a:xfrm flipV="1">
          <a:off x="6924040" y="14469694"/>
          <a:ext cx="78994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a:extLst>
            <a:ext uri="{FF2B5EF4-FFF2-40B4-BE49-F238E27FC236}">
              <a16:creationId xmlns:a16="http://schemas.microsoft.com/office/drawing/2014/main" id="{A745A82A-1466-4641-96B1-4E6480D790C9}"/>
            </a:ext>
          </a:extLst>
        </xdr:cNvPr>
        <xdr:cNvSpPr txBox="1"/>
      </xdr:nvSpPr>
      <xdr:spPr>
        <a:xfrm>
          <a:off x="8271587" y="1404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7" name="n_2aveValue【公営住宅】&#10;一人当たり面積">
          <a:extLst>
            <a:ext uri="{FF2B5EF4-FFF2-40B4-BE49-F238E27FC236}">
              <a16:creationId xmlns:a16="http://schemas.microsoft.com/office/drawing/2014/main" id="{A785EEE6-7A00-4A69-A526-17ADCC7B3141}"/>
            </a:ext>
          </a:extLst>
        </xdr:cNvPr>
        <xdr:cNvSpPr txBox="1"/>
      </xdr:nvSpPr>
      <xdr:spPr>
        <a:xfrm>
          <a:off x="7509587" y="140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8" name="n_3aveValue【公営住宅】&#10;一人当たり面積">
          <a:extLst>
            <a:ext uri="{FF2B5EF4-FFF2-40B4-BE49-F238E27FC236}">
              <a16:creationId xmlns:a16="http://schemas.microsoft.com/office/drawing/2014/main" id="{0BA76F62-9F7B-4749-8E77-A2CAA9116BF3}"/>
            </a:ext>
          </a:extLst>
        </xdr:cNvPr>
        <xdr:cNvSpPr txBox="1"/>
      </xdr:nvSpPr>
      <xdr:spPr>
        <a:xfrm>
          <a:off x="6712027" y="140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a:extLst>
            <a:ext uri="{FF2B5EF4-FFF2-40B4-BE49-F238E27FC236}">
              <a16:creationId xmlns:a16="http://schemas.microsoft.com/office/drawing/2014/main" id="{73F16B95-49D4-4163-B0BD-DA332E3F2257}"/>
            </a:ext>
          </a:extLst>
        </xdr:cNvPr>
        <xdr:cNvSpPr txBox="1"/>
      </xdr:nvSpPr>
      <xdr:spPr>
        <a:xfrm>
          <a:off x="5937327" y="1406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93591</xdr:rowOff>
    </xdr:from>
    <xdr:ext cx="469744" cy="259045"/>
    <xdr:sp macro="" textlink="">
      <xdr:nvSpPr>
        <xdr:cNvPr id="360" name="n_1mainValue【公営住宅】&#10;一人当たり面積">
          <a:extLst>
            <a:ext uri="{FF2B5EF4-FFF2-40B4-BE49-F238E27FC236}">
              <a16:creationId xmlns:a16="http://schemas.microsoft.com/office/drawing/2014/main" id="{DC08EE30-B2B7-4992-8F3E-0BF46BCDED8F}"/>
            </a:ext>
          </a:extLst>
        </xdr:cNvPr>
        <xdr:cNvSpPr txBox="1"/>
      </xdr:nvSpPr>
      <xdr:spPr>
        <a:xfrm>
          <a:off x="8271587" y="145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94581</xdr:rowOff>
    </xdr:from>
    <xdr:ext cx="469744" cy="259045"/>
    <xdr:sp macro="" textlink="">
      <xdr:nvSpPr>
        <xdr:cNvPr id="361" name="n_2mainValue【公営住宅】&#10;一人当たり面積">
          <a:extLst>
            <a:ext uri="{FF2B5EF4-FFF2-40B4-BE49-F238E27FC236}">
              <a16:creationId xmlns:a16="http://schemas.microsoft.com/office/drawing/2014/main" id="{25FEFB83-608B-4BDE-A063-3D31B7BDDA65}"/>
            </a:ext>
          </a:extLst>
        </xdr:cNvPr>
        <xdr:cNvSpPr txBox="1"/>
      </xdr:nvSpPr>
      <xdr:spPr>
        <a:xfrm>
          <a:off x="7509587" y="1451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95420</xdr:rowOff>
    </xdr:from>
    <xdr:ext cx="469744" cy="259045"/>
    <xdr:sp macro="" textlink="">
      <xdr:nvSpPr>
        <xdr:cNvPr id="362" name="n_3mainValue【公営住宅】&#10;一人当たり面積">
          <a:extLst>
            <a:ext uri="{FF2B5EF4-FFF2-40B4-BE49-F238E27FC236}">
              <a16:creationId xmlns:a16="http://schemas.microsoft.com/office/drawing/2014/main" id="{887B3D5F-5FC4-4A6F-83C2-7698D8154176}"/>
            </a:ext>
          </a:extLst>
        </xdr:cNvPr>
        <xdr:cNvSpPr txBox="1"/>
      </xdr:nvSpPr>
      <xdr:spPr>
        <a:xfrm>
          <a:off x="6712027" y="1451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DF4E40B-BC22-4A77-BB12-50D0BE1F178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37842294-7544-449C-BE10-0995784AF1D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D84D879B-990D-4D54-805D-9DAF68FA691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F2C5D107-B561-4A0E-AF7B-56031DD20BB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540F8835-51F5-4EFF-B808-51297EC98B1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4031C47-00B1-45CB-9EB6-1410A635102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F4097454-08D2-4186-9A3D-F9A8B083CC1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742D78F4-5C66-4D15-845E-FF9CB638521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9D67FCA8-AEF5-431C-A5EF-089B6A405E9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4B186187-CBD1-492B-8E74-43D8AFB3849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C253A83A-55F4-4B91-8B06-D9DB0BC7AC5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DC89B22E-48DD-463A-9023-5E51CA0E8DF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7BB87140-4CEB-4999-B771-6B45749B468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554304F2-61D4-4758-8328-B124661C9D9E}"/>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90040426-25B4-4B4D-BB7A-3FC4D93CE61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8AE77933-F704-4D45-BC60-8797455664DF}"/>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F71B3B3C-AF20-4C2C-9761-4885424F77CE}"/>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75DA7F38-88CD-4028-9689-97CBDC0BF06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385ED5AF-84A8-428E-8B41-4A931FF573B6}"/>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01359905-4493-4415-B264-CBB43E390E0A}"/>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5FABDF9D-590B-43FF-904C-FDAF624661D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3D333E02-097D-4E67-9979-7F08035EA84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E752E6EF-7A72-48B6-A07C-F7195A93D02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2279ACCC-B8B9-4220-AB66-388A3D5E546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A525CE04-E595-4CE5-983F-D0FDB83E19D2}"/>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88" name="直線コネクタ 387">
          <a:extLst>
            <a:ext uri="{FF2B5EF4-FFF2-40B4-BE49-F238E27FC236}">
              <a16:creationId xmlns:a16="http://schemas.microsoft.com/office/drawing/2014/main" id="{57DDAEE1-25D1-432B-94EA-053A868BF64D}"/>
            </a:ext>
          </a:extLst>
        </xdr:cNvPr>
        <xdr:cNvCxnSpPr/>
      </xdr:nvCxnSpPr>
      <xdr:spPr>
        <a:xfrm flipV="1">
          <a:off x="4086225" y="16746039"/>
          <a:ext cx="0" cy="155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F649DFF6-B6A0-4E91-8F3A-412FCA784220}"/>
            </a:ext>
          </a:extLst>
        </xdr:cNvPr>
        <xdr:cNvSpPr txBox="1"/>
      </xdr:nvSpPr>
      <xdr:spPr>
        <a:xfrm>
          <a:off x="412496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90" name="直線コネクタ 389">
          <a:extLst>
            <a:ext uri="{FF2B5EF4-FFF2-40B4-BE49-F238E27FC236}">
              <a16:creationId xmlns:a16="http://schemas.microsoft.com/office/drawing/2014/main" id="{175FF873-CE7A-4884-8658-A88C79456E89}"/>
            </a:ext>
          </a:extLst>
        </xdr:cNvPr>
        <xdr:cNvCxnSpPr/>
      </xdr:nvCxnSpPr>
      <xdr:spPr>
        <a:xfrm>
          <a:off x="402082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1" name="【港湾・漁港】&#10;有形固定資産減価償却率最大値テキスト">
          <a:extLst>
            <a:ext uri="{FF2B5EF4-FFF2-40B4-BE49-F238E27FC236}">
              <a16:creationId xmlns:a16="http://schemas.microsoft.com/office/drawing/2014/main" id="{D19EBAAF-9FD3-4350-8036-B5AFF800E0B4}"/>
            </a:ext>
          </a:extLst>
        </xdr:cNvPr>
        <xdr:cNvSpPr txBox="1"/>
      </xdr:nvSpPr>
      <xdr:spPr>
        <a:xfrm>
          <a:off x="412496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2" name="直線コネクタ 391">
          <a:extLst>
            <a:ext uri="{FF2B5EF4-FFF2-40B4-BE49-F238E27FC236}">
              <a16:creationId xmlns:a16="http://schemas.microsoft.com/office/drawing/2014/main" id="{DE821AA1-8E5B-4222-A22B-037859B276DF}"/>
            </a:ext>
          </a:extLst>
        </xdr:cNvPr>
        <xdr:cNvCxnSpPr/>
      </xdr:nvCxnSpPr>
      <xdr:spPr>
        <a:xfrm>
          <a:off x="402082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0260086A-0B0C-4614-BAE5-3399C3674585}"/>
            </a:ext>
          </a:extLst>
        </xdr:cNvPr>
        <xdr:cNvSpPr txBox="1"/>
      </xdr:nvSpPr>
      <xdr:spPr>
        <a:xfrm>
          <a:off x="4124960" y="1773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4" name="フローチャート: 判断 393">
          <a:extLst>
            <a:ext uri="{FF2B5EF4-FFF2-40B4-BE49-F238E27FC236}">
              <a16:creationId xmlns:a16="http://schemas.microsoft.com/office/drawing/2014/main" id="{BB003827-21D8-44DA-97CB-7A69E9E83928}"/>
            </a:ext>
          </a:extLst>
        </xdr:cNvPr>
        <xdr:cNvSpPr/>
      </xdr:nvSpPr>
      <xdr:spPr>
        <a:xfrm>
          <a:off x="4036060" y="17758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95" name="フローチャート: 判断 394">
          <a:extLst>
            <a:ext uri="{FF2B5EF4-FFF2-40B4-BE49-F238E27FC236}">
              <a16:creationId xmlns:a16="http://schemas.microsoft.com/office/drawing/2014/main" id="{83658C88-526F-4F6F-A3D3-AC6C0178B8DB}"/>
            </a:ext>
          </a:extLst>
        </xdr:cNvPr>
        <xdr:cNvSpPr/>
      </xdr:nvSpPr>
      <xdr:spPr>
        <a:xfrm>
          <a:off x="3312160" y="17707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96" name="フローチャート: 判断 395">
          <a:extLst>
            <a:ext uri="{FF2B5EF4-FFF2-40B4-BE49-F238E27FC236}">
              <a16:creationId xmlns:a16="http://schemas.microsoft.com/office/drawing/2014/main" id="{D7C0C934-72BE-4B6E-863A-350758F464FC}"/>
            </a:ext>
          </a:extLst>
        </xdr:cNvPr>
        <xdr:cNvSpPr/>
      </xdr:nvSpPr>
      <xdr:spPr>
        <a:xfrm>
          <a:off x="25146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7" name="フローチャート: 判断 396">
          <a:extLst>
            <a:ext uri="{FF2B5EF4-FFF2-40B4-BE49-F238E27FC236}">
              <a16:creationId xmlns:a16="http://schemas.microsoft.com/office/drawing/2014/main" id="{705D1E48-2756-4969-B1C6-E6156CC7B272}"/>
            </a:ext>
          </a:extLst>
        </xdr:cNvPr>
        <xdr:cNvSpPr/>
      </xdr:nvSpPr>
      <xdr:spPr>
        <a:xfrm>
          <a:off x="1739900" y="176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398" name="フローチャート: 判断 397">
          <a:extLst>
            <a:ext uri="{FF2B5EF4-FFF2-40B4-BE49-F238E27FC236}">
              <a16:creationId xmlns:a16="http://schemas.microsoft.com/office/drawing/2014/main" id="{5F4F4206-E2E8-41FC-9BD2-586365A50644}"/>
            </a:ext>
          </a:extLst>
        </xdr:cNvPr>
        <xdr:cNvSpPr/>
      </xdr:nvSpPr>
      <xdr:spPr>
        <a:xfrm>
          <a:off x="965200" y="17225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953023B3-B5F1-4FE2-866F-C6071372BA4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F52E358-3671-4A3F-AE4E-7624542C0EF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3C8F1ED6-4CC0-400F-911C-F2DD49BBC97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6A0993D0-9E31-4565-91BA-CC1EC36A7C9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BCF8863-65FA-4A52-A78F-0248BA0A35D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4" name="楕円 403">
          <a:extLst>
            <a:ext uri="{FF2B5EF4-FFF2-40B4-BE49-F238E27FC236}">
              <a16:creationId xmlns:a16="http://schemas.microsoft.com/office/drawing/2014/main" id="{B7118025-BCD7-4249-BB4E-EC0EC36214A7}"/>
            </a:ext>
          </a:extLst>
        </xdr:cNvPr>
        <xdr:cNvSpPr/>
      </xdr:nvSpPr>
      <xdr:spPr>
        <a:xfrm>
          <a:off x="4036060" y="1758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5822</xdr:rowOff>
    </xdr:from>
    <xdr:ext cx="405111" cy="259045"/>
    <xdr:sp macro="" textlink="">
      <xdr:nvSpPr>
        <xdr:cNvPr id="405" name="【港湾・漁港】&#10;有形固定資産減価償却率該当値テキスト">
          <a:extLst>
            <a:ext uri="{FF2B5EF4-FFF2-40B4-BE49-F238E27FC236}">
              <a16:creationId xmlns:a16="http://schemas.microsoft.com/office/drawing/2014/main" id="{172FDE1E-92E5-4CDC-98B1-DEFDD77DDC04}"/>
            </a:ext>
          </a:extLst>
        </xdr:cNvPr>
        <xdr:cNvSpPr txBox="1"/>
      </xdr:nvSpPr>
      <xdr:spPr>
        <a:xfrm>
          <a:off x="4124960" y="174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113574</xdr:rowOff>
    </xdr:from>
    <xdr:to>
      <xdr:col>20</xdr:col>
      <xdr:colOff>38100</xdr:colOff>
      <xdr:row>105</xdr:row>
      <xdr:rowOff>43724</xdr:rowOff>
    </xdr:to>
    <xdr:sp macro="" textlink="">
      <xdr:nvSpPr>
        <xdr:cNvPr id="406" name="楕円 405">
          <a:extLst>
            <a:ext uri="{FF2B5EF4-FFF2-40B4-BE49-F238E27FC236}">
              <a16:creationId xmlns:a16="http://schemas.microsoft.com/office/drawing/2014/main" id="{8F0CC161-D92F-487F-8595-D13BB5FF9EA4}"/>
            </a:ext>
          </a:extLst>
        </xdr:cNvPr>
        <xdr:cNvSpPr/>
      </xdr:nvSpPr>
      <xdr:spPr>
        <a:xfrm>
          <a:off x="3312160" y="17548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164374</xdr:rowOff>
    </xdr:from>
    <xdr:to>
      <xdr:col>24</xdr:col>
      <xdr:colOff>63500</xdr:colOff>
      <xdr:row>105</xdr:row>
      <xdr:rowOff>33745</xdr:rowOff>
    </xdr:to>
    <xdr:cxnSp macro="">
      <xdr:nvCxnSpPr>
        <xdr:cNvPr id="407" name="直線コネクタ 406">
          <a:extLst>
            <a:ext uri="{FF2B5EF4-FFF2-40B4-BE49-F238E27FC236}">
              <a16:creationId xmlns:a16="http://schemas.microsoft.com/office/drawing/2014/main" id="{E7E2586D-058C-4ECB-9B9B-6D87BA818FE8}"/>
            </a:ext>
          </a:extLst>
        </xdr:cNvPr>
        <xdr:cNvCxnSpPr/>
      </xdr:nvCxnSpPr>
      <xdr:spPr>
        <a:xfrm>
          <a:off x="3355340" y="17598934"/>
          <a:ext cx="7315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72752</xdr:rowOff>
    </xdr:from>
    <xdr:to>
      <xdr:col>15</xdr:col>
      <xdr:colOff>101600</xdr:colOff>
      <xdr:row>105</xdr:row>
      <xdr:rowOff>2902</xdr:rowOff>
    </xdr:to>
    <xdr:sp macro="" textlink="">
      <xdr:nvSpPr>
        <xdr:cNvPr id="408" name="楕円 407">
          <a:extLst>
            <a:ext uri="{FF2B5EF4-FFF2-40B4-BE49-F238E27FC236}">
              <a16:creationId xmlns:a16="http://schemas.microsoft.com/office/drawing/2014/main" id="{F852E3F4-4D56-4CAE-B762-101D455BF22E}"/>
            </a:ext>
          </a:extLst>
        </xdr:cNvPr>
        <xdr:cNvSpPr/>
      </xdr:nvSpPr>
      <xdr:spPr>
        <a:xfrm>
          <a:off x="2514600" y="17507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123552</xdr:rowOff>
    </xdr:from>
    <xdr:to>
      <xdr:col>19</xdr:col>
      <xdr:colOff>177800</xdr:colOff>
      <xdr:row>104</xdr:row>
      <xdr:rowOff>164374</xdr:rowOff>
    </xdr:to>
    <xdr:cxnSp macro="">
      <xdr:nvCxnSpPr>
        <xdr:cNvPr id="409" name="直線コネクタ 408">
          <a:extLst>
            <a:ext uri="{FF2B5EF4-FFF2-40B4-BE49-F238E27FC236}">
              <a16:creationId xmlns:a16="http://schemas.microsoft.com/office/drawing/2014/main" id="{E7C962CD-1C45-4972-BCC6-345874F8FE41}"/>
            </a:ext>
          </a:extLst>
        </xdr:cNvPr>
        <xdr:cNvCxnSpPr/>
      </xdr:nvCxnSpPr>
      <xdr:spPr>
        <a:xfrm>
          <a:off x="2565400" y="17558112"/>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楕円 409">
          <a:extLst>
            <a:ext uri="{FF2B5EF4-FFF2-40B4-BE49-F238E27FC236}">
              <a16:creationId xmlns:a16="http://schemas.microsoft.com/office/drawing/2014/main" id="{A56D78CE-C59A-4247-841E-B3898E61CF93}"/>
            </a:ext>
          </a:extLst>
        </xdr:cNvPr>
        <xdr:cNvSpPr/>
      </xdr:nvSpPr>
      <xdr:spPr>
        <a:xfrm>
          <a:off x="1739900" y="174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82731</xdr:rowOff>
    </xdr:from>
    <xdr:to>
      <xdr:col>15</xdr:col>
      <xdr:colOff>50800</xdr:colOff>
      <xdr:row>104</xdr:row>
      <xdr:rowOff>123552</xdr:rowOff>
    </xdr:to>
    <xdr:cxnSp macro="">
      <xdr:nvCxnSpPr>
        <xdr:cNvPr id="411" name="直線コネクタ 410">
          <a:extLst>
            <a:ext uri="{FF2B5EF4-FFF2-40B4-BE49-F238E27FC236}">
              <a16:creationId xmlns:a16="http://schemas.microsoft.com/office/drawing/2014/main" id="{72793186-2D20-4F23-9FDA-6ADFC5CFEBA1}"/>
            </a:ext>
          </a:extLst>
        </xdr:cNvPr>
        <xdr:cNvCxnSpPr/>
      </xdr:nvCxnSpPr>
      <xdr:spPr>
        <a:xfrm>
          <a:off x="1790700" y="17517291"/>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12" name="n_1aveValue【港湾・漁港】&#10;有形固定資産減価償却率">
          <a:extLst>
            <a:ext uri="{FF2B5EF4-FFF2-40B4-BE49-F238E27FC236}">
              <a16:creationId xmlns:a16="http://schemas.microsoft.com/office/drawing/2014/main" id="{7E7942F4-4179-4983-BDBA-9CEDC1CDA34F}"/>
            </a:ext>
          </a:extLst>
        </xdr:cNvPr>
        <xdr:cNvSpPr txBox="1"/>
      </xdr:nvSpPr>
      <xdr:spPr>
        <a:xfrm>
          <a:off x="317056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13" name="n_2aveValue【港湾・漁港】&#10;有形固定資産減価償却率">
          <a:extLst>
            <a:ext uri="{FF2B5EF4-FFF2-40B4-BE49-F238E27FC236}">
              <a16:creationId xmlns:a16="http://schemas.microsoft.com/office/drawing/2014/main" id="{33D77FA1-5CB9-4994-9BBE-26873E8E4718}"/>
            </a:ext>
          </a:extLst>
        </xdr:cNvPr>
        <xdr:cNvSpPr txBox="1"/>
      </xdr:nvSpPr>
      <xdr:spPr>
        <a:xfrm>
          <a:off x="23857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414" name="n_3aveValue【港湾・漁港】&#10;有形固定資産減価償却率">
          <a:extLst>
            <a:ext uri="{FF2B5EF4-FFF2-40B4-BE49-F238E27FC236}">
              <a16:creationId xmlns:a16="http://schemas.microsoft.com/office/drawing/2014/main" id="{39ECD612-45FB-4961-90D5-822A92B44C4D}"/>
            </a:ext>
          </a:extLst>
        </xdr:cNvPr>
        <xdr:cNvSpPr txBox="1"/>
      </xdr:nvSpPr>
      <xdr:spPr>
        <a:xfrm>
          <a:off x="1611004"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15" name="n_4aveValue【港湾・漁港】&#10;有形固定資産減価償却率">
          <a:extLst>
            <a:ext uri="{FF2B5EF4-FFF2-40B4-BE49-F238E27FC236}">
              <a16:creationId xmlns:a16="http://schemas.microsoft.com/office/drawing/2014/main" id="{91555070-7DD0-47D0-A869-236CF3327D13}"/>
            </a:ext>
          </a:extLst>
        </xdr:cNvPr>
        <xdr:cNvSpPr txBox="1"/>
      </xdr:nvSpPr>
      <xdr:spPr>
        <a:xfrm>
          <a:off x="83630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60251</xdr:rowOff>
    </xdr:from>
    <xdr:ext cx="405111" cy="259045"/>
    <xdr:sp macro="" textlink="">
      <xdr:nvSpPr>
        <xdr:cNvPr id="416" name="n_1mainValue【港湾・漁港】&#10;有形固定資産減価償却率">
          <a:extLst>
            <a:ext uri="{FF2B5EF4-FFF2-40B4-BE49-F238E27FC236}">
              <a16:creationId xmlns:a16="http://schemas.microsoft.com/office/drawing/2014/main" id="{6327975A-8168-4F28-800E-D1DDBB007A39}"/>
            </a:ext>
          </a:extLst>
        </xdr:cNvPr>
        <xdr:cNvSpPr txBox="1"/>
      </xdr:nvSpPr>
      <xdr:spPr>
        <a:xfrm>
          <a:off x="317056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19429</xdr:rowOff>
    </xdr:from>
    <xdr:ext cx="405111" cy="259045"/>
    <xdr:sp macro="" textlink="">
      <xdr:nvSpPr>
        <xdr:cNvPr id="417" name="n_2mainValue【港湾・漁港】&#10;有形固定資産減価償却率">
          <a:extLst>
            <a:ext uri="{FF2B5EF4-FFF2-40B4-BE49-F238E27FC236}">
              <a16:creationId xmlns:a16="http://schemas.microsoft.com/office/drawing/2014/main" id="{CB1F1C9E-5574-41B0-BEFA-4A31627A3DD0}"/>
            </a:ext>
          </a:extLst>
        </xdr:cNvPr>
        <xdr:cNvSpPr txBox="1"/>
      </xdr:nvSpPr>
      <xdr:spPr>
        <a:xfrm>
          <a:off x="238570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18" name="n_3mainValue【港湾・漁港】&#10;有形固定資産減価償却率">
          <a:extLst>
            <a:ext uri="{FF2B5EF4-FFF2-40B4-BE49-F238E27FC236}">
              <a16:creationId xmlns:a16="http://schemas.microsoft.com/office/drawing/2014/main" id="{5DD1F3B0-2AA4-4379-8CD1-759310ABF410}"/>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6458E34C-FBF2-401D-99CB-AD40F57FDC3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9CA3EF23-C0EE-4B4F-B02B-DF3F79ADC73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19422A4B-3FAE-477E-92E8-33CDC636FFB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A3FD214A-E5EB-49BA-A27E-4EE8A2489D6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FE055B3D-CE76-4E4B-AD99-B7CA2B64773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E087CBA5-27E0-4159-AC43-4901EC5F8F4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FA4B43A1-86F3-4C00-923A-86CA6308E4D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70F6D3DF-1940-47FF-9CC5-F0BD9F3795E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81D172D4-850A-49F2-A0D0-11678D58077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753DD614-D463-4E61-8F10-53EDBEA78F3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a:extLst>
            <a:ext uri="{FF2B5EF4-FFF2-40B4-BE49-F238E27FC236}">
              <a16:creationId xmlns:a16="http://schemas.microsoft.com/office/drawing/2014/main" id="{257DF8CB-398C-4F1D-B511-A1FA39D844CF}"/>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0" name="テキスト ボックス 429">
          <a:extLst>
            <a:ext uri="{FF2B5EF4-FFF2-40B4-BE49-F238E27FC236}">
              <a16:creationId xmlns:a16="http://schemas.microsoft.com/office/drawing/2014/main" id="{D5EBEF6F-1E62-430E-A08C-367D40725D04}"/>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a:extLst>
            <a:ext uri="{FF2B5EF4-FFF2-40B4-BE49-F238E27FC236}">
              <a16:creationId xmlns:a16="http://schemas.microsoft.com/office/drawing/2014/main" id="{AF8970A5-8F15-4544-A6D3-DA9357B06E89}"/>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2" name="テキスト ボックス 431">
          <a:extLst>
            <a:ext uri="{FF2B5EF4-FFF2-40B4-BE49-F238E27FC236}">
              <a16:creationId xmlns:a16="http://schemas.microsoft.com/office/drawing/2014/main" id="{57F42E52-4493-47D7-8414-623526261F28}"/>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a:extLst>
            <a:ext uri="{FF2B5EF4-FFF2-40B4-BE49-F238E27FC236}">
              <a16:creationId xmlns:a16="http://schemas.microsoft.com/office/drawing/2014/main" id="{21D305F0-5CBA-4015-B62A-3DF21E8E31B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4" name="テキスト ボックス 433">
          <a:extLst>
            <a:ext uri="{FF2B5EF4-FFF2-40B4-BE49-F238E27FC236}">
              <a16:creationId xmlns:a16="http://schemas.microsoft.com/office/drawing/2014/main" id="{6B375BAF-16F4-4079-BDFD-9139619DAE0F}"/>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a:extLst>
            <a:ext uri="{FF2B5EF4-FFF2-40B4-BE49-F238E27FC236}">
              <a16:creationId xmlns:a16="http://schemas.microsoft.com/office/drawing/2014/main" id="{4992E3B9-E3A7-4FDC-A122-307E38089F22}"/>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6" name="テキスト ボックス 435">
          <a:extLst>
            <a:ext uri="{FF2B5EF4-FFF2-40B4-BE49-F238E27FC236}">
              <a16:creationId xmlns:a16="http://schemas.microsoft.com/office/drawing/2014/main" id="{03159359-FF63-4A10-B067-77BA86DCB974}"/>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308B6A29-C62D-4311-B98F-4052E93CB40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8" name="テキスト ボックス 437">
          <a:extLst>
            <a:ext uri="{FF2B5EF4-FFF2-40B4-BE49-F238E27FC236}">
              <a16:creationId xmlns:a16="http://schemas.microsoft.com/office/drawing/2014/main" id="{179E82DE-B9F9-4DE3-A0F0-DF6962A001CB}"/>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EF222D9D-941E-4967-8822-415C0BC1A22B}"/>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40" name="直線コネクタ 439">
          <a:extLst>
            <a:ext uri="{FF2B5EF4-FFF2-40B4-BE49-F238E27FC236}">
              <a16:creationId xmlns:a16="http://schemas.microsoft.com/office/drawing/2014/main" id="{4367DA3D-A289-4B6D-A81A-514ED76BEB4C}"/>
            </a:ext>
          </a:extLst>
        </xdr:cNvPr>
        <xdr:cNvCxnSpPr/>
      </xdr:nvCxnSpPr>
      <xdr:spPr>
        <a:xfrm flipV="1">
          <a:off x="9219565" y="16890502"/>
          <a:ext cx="0" cy="1289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41" name="【港湾・漁港】&#10;一人当たり有形固定資産（償却資産）額最小値テキスト">
          <a:extLst>
            <a:ext uri="{FF2B5EF4-FFF2-40B4-BE49-F238E27FC236}">
              <a16:creationId xmlns:a16="http://schemas.microsoft.com/office/drawing/2014/main" id="{95A91A9F-7129-4831-BB06-579254081D26}"/>
            </a:ext>
          </a:extLst>
        </xdr:cNvPr>
        <xdr:cNvSpPr txBox="1"/>
      </xdr:nvSpPr>
      <xdr:spPr>
        <a:xfrm>
          <a:off x="9258300" y="1818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42" name="直線コネクタ 441">
          <a:extLst>
            <a:ext uri="{FF2B5EF4-FFF2-40B4-BE49-F238E27FC236}">
              <a16:creationId xmlns:a16="http://schemas.microsoft.com/office/drawing/2014/main" id="{48FB97A8-161F-4C9E-BDDC-2362FAC22CA1}"/>
            </a:ext>
          </a:extLst>
        </xdr:cNvPr>
        <xdr:cNvCxnSpPr/>
      </xdr:nvCxnSpPr>
      <xdr:spPr>
        <a:xfrm>
          <a:off x="9154160" y="18180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43" name="【港湾・漁港】&#10;一人当たり有形固定資産（償却資産）額最大値テキスト">
          <a:extLst>
            <a:ext uri="{FF2B5EF4-FFF2-40B4-BE49-F238E27FC236}">
              <a16:creationId xmlns:a16="http://schemas.microsoft.com/office/drawing/2014/main" id="{FD17B32B-A008-42F6-87EB-C42B07E56D64}"/>
            </a:ext>
          </a:extLst>
        </xdr:cNvPr>
        <xdr:cNvSpPr txBox="1"/>
      </xdr:nvSpPr>
      <xdr:spPr>
        <a:xfrm>
          <a:off x="9258300" y="166695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44" name="直線コネクタ 443">
          <a:extLst>
            <a:ext uri="{FF2B5EF4-FFF2-40B4-BE49-F238E27FC236}">
              <a16:creationId xmlns:a16="http://schemas.microsoft.com/office/drawing/2014/main" id="{A782BFF6-0E5C-4970-81AA-480EDACB2E72}"/>
            </a:ext>
          </a:extLst>
        </xdr:cNvPr>
        <xdr:cNvCxnSpPr/>
      </xdr:nvCxnSpPr>
      <xdr:spPr>
        <a:xfrm>
          <a:off x="9154160" y="1689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45" name="【港湾・漁港】&#10;一人当たり有形固定資産（償却資産）額平均値テキスト">
          <a:extLst>
            <a:ext uri="{FF2B5EF4-FFF2-40B4-BE49-F238E27FC236}">
              <a16:creationId xmlns:a16="http://schemas.microsoft.com/office/drawing/2014/main" id="{6B101F08-618E-4266-997F-D8C43B2CD116}"/>
            </a:ext>
          </a:extLst>
        </xdr:cNvPr>
        <xdr:cNvSpPr txBox="1"/>
      </xdr:nvSpPr>
      <xdr:spPr>
        <a:xfrm>
          <a:off x="9258300" y="17791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46" name="フローチャート: 判断 445">
          <a:extLst>
            <a:ext uri="{FF2B5EF4-FFF2-40B4-BE49-F238E27FC236}">
              <a16:creationId xmlns:a16="http://schemas.microsoft.com/office/drawing/2014/main" id="{E0FA9356-448F-4BFF-B815-CACED03CEB04}"/>
            </a:ext>
          </a:extLst>
        </xdr:cNvPr>
        <xdr:cNvSpPr/>
      </xdr:nvSpPr>
      <xdr:spPr>
        <a:xfrm>
          <a:off x="9192260" y="17940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47" name="フローチャート: 判断 446">
          <a:extLst>
            <a:ext uri="{FF2B5EF4-FFF2-40B4-BE49-F238E27FC236}">
              <a16:creationId xmlns:a16="http://schemas.microsoft.com/office/drawing/2014/main" id="{A4D38F3F-2580-4513-9FFA-445B5FB76E69}"/>
            </a:ext>
          </a:extLst>
        </xdr:cNvPr>
        <xdr:cNvSpPr/>
      </xdr:nvSpPr>
      <xdr:spPr>
        <a:xfrm>
          <a:off x="8445500" y="17939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48" name="フローチャート: 判断 447">
          <a:extLst>
            <a:ext uri="{FF2B5EF4-FFF2-40B4-BE49-F238E27FC236}">
              <a16:creationId xmlns:a16="http://schemas.microsoft.com/office/drawing/2014/main" id="{A521C75F-8549-4978-ADF5-8EB820BD3259}"/>
            </a:ext>
          </a:extLst>
        </xdr:cNvPr>
        <xdr:cNvSpPr/>
      </xdr:nvSpPr>
      <xdr:spPr>
        <a:xfrm>
          <a:off x="7670800" y="179358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49" name="フローチャート: 判断 448">
          <a:extLst>
            <a:ext uri="{FF2B5EF4-FFF2-40B4-BE49-F238E27FC236}">
              <a16:creationId xmlns:a16="http://schemas.microsoft.com/office/drawing/2014/main" id="{125C46DF-34C3-47B8-B6C3-1D7C117DE8A5}"/>
            </a:ext>
          </a:extLst>
        </xdr:cNvPr>
        <xdr:cNvSpPr/>
      </xdr:nvSpPr>
      <xdr:spPr>
        <a:xfrm>
          <a:off x="6873240" y="17919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50" name="フローチャート: 判断 449">
          <a:extLst>
            <a:ext uri="{FF2B5EF4-FFF2-40B4-BE49-F238E27FC236}">
              <a16:creationId xmlns:a16="http://schemas.microsoft.com/office/drawing/2014/main" id="{693E50D2-1ED7-4B20-83BD-2770D7E50B9D}"/>
            </a:ext>
          </a:extLst>
        </xdr:cNvPr>
        <xdr:cNvSpPr/>
      </xdr:nvSpPr>
      <xdr:spPr>
        <a:xfrm>
          <a:off x="6098540" y="178448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3597F3C-7186-4BE3-B412-D3B4C141FB4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5B78412E-5CD7-405C-B17D-602969D0F05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79E017DE-24CB-490A-8160-56C8FDA6C39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2E5BB890-EBA7-4674-84B9-E673107BA07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3179E7E3-ED68-4900-BC66-F6D01150E3D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9782</xdr:rowOff>
    </xdr:from>
    <xdr:to>
      <xdr:col>55</xdr:col>
      <xdr:colOff>50800</xdr:colOff>
      <xdr:row>108</xdr:row>
      <xdr:rowOff>111382</xdr:rowOff>
    </xdr:to>
    <xdr:sp macro="" textlink="">
      <xdr:nvSpPr>
        <xdr:cNvPr id="456" name="楕円 455">
          <a:extLst>
            <a:ext uri="{FF2B5EF4-FFF2-40B4-BE49-F238E27FC236}">
              <a16:creationId xmlns:a16="http://schemas.microsoft.com/office/drawing/2014/main" id="{A9031EAA-6208-44C4-889B-943F6BF6699B}"/>
            </a:ext>
          </a:extLst>
        </xdr:cNvPr>
        <xdr:cNvSpPr/>
      </xdr:nvSpPr>
      <xdr:spPr>
        <a:xfrm>
          <a:off x="9192260" y="181149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96159</xdr:rowOff>
    </xdr:from>
    <xdr:ext cx="534377" cy="259045"/>
    <xdr:sp macro="" textlink="">
      <xdr:nvSpPr>
        <xdr:cNvPr id="457" name="【港湾・漁港】&#10;一人当たり有形固定資産（償却資産）額該当値テキスト">
          <a:extLst>
            <a:ext uri="{FF2B5EF4-FFF2-40B4-BE49-F238E27FC236}">
              <a16:creationId xmlns:a16="http://schemas.microsoft.com/office/drawing/2014/main" id="{DF0C17F0-D47E-4308-8766-48F69B023354}"/>
            </a:ext>
          </a:extLst>
        </xdr:cNvPr>
        <xdr:cNvSpPr txBox="1"/>
      </xdr:nvSpPr>
      <xdr:spPr>
        <a:xfrm>
          <a:off x="9258300" y="180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9982</xdr:rowOff>
    </xdr:from>
    <xdr:to>
      <xdr:col>50</xdr:col>
      <xdr:colOff>165100</xdr:colOff>
      <xdr:row>108</xdr:row>
      <xdr:rowOff>111582</xdr:rowOff>
    </xdr:to>
    <xdr:sp macro="" textlink="">
      <xdr:nvSpPr>
        <xdr:cNvPr id="458" name="楕円 457">
          <a:extLst>
            <a:ext uri="{FF2B5EF4-FFF2-40B4-BE49-F238E27FC236}">
              <a16:creationId xmlns:a16="http://schemas.microsoft.com/office/drawing/2014/main" id="{5DFB23BD-651E-4B4C-BFA5-04115255DABE}"/>
            </a:ext>
          </a:extLst>
        </xdr:cNvPr>
        <xdr:cNvSpPr/>
      </xdr:nvSpPr>
      <xdr:spPr>
        <a:xfrm>
          <a:off x="8445500" y="181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60582</xdr:rowOff>
    </xdr:from>
    <xdr:to>
      <xdr:col>55</xdr:col>
      <xdr:colOff>0</xdr:colOff>
      <xdr:row>108</xdr:row>
      <xdr:rowOff>60782</xdr:rowOff>
    </xdr:to>
    <xdr:cxnSp macro="">
      <xdr:nvCxnSpPr>
        <xdr:cNvPr id="459" name="直線コネクタ 458">
          <a:extLst>
            <a:ext uri="{FF2B5EF4-FFF2-40B4-BE49-F238E27FC236}">
              <a16:creationId xmlns:a16="http://schemas.microsoft.com/office/drawing/2014/main" id="{19105883-E3B9-4FB4-99FB-01BBA0D77D7C}"/>
            </a:ext>
          </a:extLst>
        </xdr:cNvPr>
        <xdr:cNvCxnSpPr/>
      </xdr:nvCxnSpPr>
      <xdr:spPr>
        <a:xfrm flipV="1">
          <a:off x="8496300" y="18165702"/>
          <a:ext cx="7239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10215</xdr:rowOff>
    </xdr:from>
    <xdr:to>
      <xdr:col>46</xdr:col>
      <xdr:colOff>38100</xdr:colOff>
      <xdr:row>108</xdr:row>
      <xdr:rowOff>111815</xdr:rowOff>
    </xdr:to>
    <xdr:sp macro="" textlink="">
      <xdr:nvSpPr>
        <xdr:cNvPr id="460" name="楕円 459">
          <a:extLst>
            <a:ext uri="{FF2B5EF4-FFF2-40B4-BE49-F238E27FC236}">
              <a16:creationId xmlns:a16="http://schemas.microsoft.com/office/drawing/2014/main" id="{6A10EFC1-FF46-4978-AA8F-7CF48D540CC5}"/>
            </a:ext>
          </a:extLst>
        </xdr:cNvPr>
        <xdr:cNvSpPr/>
      </xdr:nvSpPr>
      <xdr:spPr>
        <a:xfrm>
          <a:off x="7670800" y="18115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60782</xdr:rowOff>
    </xdr:from>
    <xdr:to>
      <xdr:col>50</xdr:col>
      <xdr:colOff>114300</xdr:colOff>
      <xdr:row>108</xdr:row>
      <xdr:rowOff>61015</xdr:rowOff>
    </xdr:to>
    <xdr:cxnSp macro="">
      <xdr:nvCxnSpPr>
        <xdr:cNvPr id="461" name="直線コネクタ 460">
          <a:extLst>
            <a:ext uri="{FF2B5EF4-FFF2-40B4-BE49-F238E27FC236}">
              <a16:creationId xmlns:a16="http://schemas.microsoft.com/office/drawing/2014/main" id="{2C7B0559-6B48-46C9-B88D-36F46B76E50F}"/>
            </a:ext>
          </a:extLst>
        </xdr:cNvPr>
        <xdr:cNvCxnSpPr/>
      </xdr:nvCxnSpPr>
      <xdr:spPr>
        <a:xfrm flipV="1">
          <a:off x="7713980" y="18165902"/>
          <a:ext cx="78232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10416</xdr:rowOff>
    </xdr:from>
    <xdr:to>
      <xdr:col>41</xdr:col>
      <xdr:colOff>101600</xdr:colOff>
      <xdr:row>108</xdr:row>
      <xdr:rowOff>112016</xdr:rowOff>
    </xdr:to>
    <xdr:sp macro="" textlink="">
      <xdr:nvSpPr>
        <xdr:cNvPr id="462" name="楕円 461">
          <a:extLst>
            <a:ext uri="{FF2B5EF4-FFF2-40B4-BE49-F238E27FC236}">
              <a16:creationId xmlns:a16="http://schemas.microsoft.com/office/drawing/2014/main" id="{4FE68100-0286-47E6-B4AB-9C3174EEB5FD}"/>
            </a:ext>
          </a:extLst>
        </xdr:cNvPr>
        <xdr:cNvSpPr/>
      </xdr:nvSpPr>
      <xdr:spPr>
        <a:xfrm>
          <a:off x="6873240" y="181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61015</xdr:rowOff>
    </xdr:from>
    <xdr:to>
      <xdr:col>45</xdr:col>
      <xdr:colOff>177800</xdr:colOff>
      <xdr:row>108</xdr:row>
      <xdr:rowOff>61216</xdr:rowOff>
    </xdr:to>
    <xdr:cxnSp macro="">
      <xdr:nvCxnSpPr>
        <xdr:cNvPr id="463" name="直線コネクタ 462">
          <a:extLst>
            <a:ext uri="{FF2B5EF4-FFF2-40B4-BE49-F238E27FC236}">
              <a16:creationId xmlns:a16="http://schemas.microsoft.com/office/drawing/2014/main" id="{E0A03A24-27A3-462F-95CE-5AC351052F08}"/>
            </a:ext>
          </a:extLst>
        </xdr:cNvPr>
        <xdr:cNvCxnSpPr/>
      </xdr:nvCxnSpPr>
      <xdr:spPr>
        <a:xfrm flipV="1">
          <a:off x="6924040" y="18166135"/>
          <a:ext cx="78994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64" name="n_1aveValue【港湾・漁港】&#10;一人当たり有形固定資産（償却資産）額">
          <a:extLst>
            <a:ext uri="{FF2B5EF4-FFF2-40B4-BE49-F238E27FC236}">
              <a16:creationId xmlns:a16="http://schemas.microsoft.com/office/drawing/2014/main" id="{893011F0-7978-4948-B4FE-B791DCC43258}"/>
            </a:ext>
          </a:extLst>
        </xdr:cNvPr>
        <xdr:cNvSpPr txBox="1"/>
      </xdr:nvSpPr>
      <xdr:spPr>
        <a:xfrm>
          <a:off x="8214575" y="1771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65" name="n_2aveValue【港湾・漁港】&#10;一人当たり有形固定資産（償却資産）額">
          <a:extLst>
            <a:ext uri="{FF2B5EF4-FFF2-40B4-BE49-F238E27FC236}">
              <a16:creationId xmlns:a16="http://schemas.microsoft.com/office/drawing/2014/main" id="{8A6A14BF-5A18-4513-A74B-5DEE5F414E17}"/>
            </a:ext>
          </a:extLst>
        </xdr:cNvPr>
        <xdr:cNvSpPr txBox="1"/>
      </xdr:nvSpPr>
      <xdr:spPr>
        <a:xfrm>
          <a:off x="7444955" y="177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66" name="n_3aveValue【港湾・漁港】&#10;一人当たり有形固定資産（償却資産）額">
          <a:extLst>
            <a:ext uri="{FF2B5EF4-FFF2-40B4-BE49-F238E27FC236}">
              <a16:creationId xmlns:a16="http://schemas.microsoft.com/office/drawing/2014/main" id="{99FA2A7E-4E5A-49DD-944A-66188CA1848C}"/>
            </a:ext>
          </a:extLst>
        </xdr:cNvPr>
        <xdr:cNvSpPr txBox="1"/>
      </xdr:nvSpPr>
      <xdr:spPr>
        <a:xfrm>
          <a:off x="6670255" y="17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67" name="n_4aveValue【港湾・漁港】&#10;一人当たり有形固定資産（償却資産）額">
          <a:extLst>
            <a:ext uri="{FF2B5EF4-FFF2-40B4-BE49-F238E27FC236}">
              <a16:creationId xmlns:a16="http://schemas.microsoft.com/office/drawing/2014/main" id="{524FE840-9DE6-4F6D-A31B-3933630D813D}"/>
            </a:ext>
          </a:extLst>
        </xdr:cNvPr>
        <xdr:cNvSpPr txBox="1"/>
      </xdr:nvSpPr>
      <xdr:spPr>
        <a:xfrm>
          <a:off x="5849965" y="1762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102709</xdr:rowOff>
    </xdr:from>
    <xdr:ext cx="534377" cy="259045"/>
    <xdr:sp macro="" textlink="">
      <xdr:nvSpPr>
        <xdr:cNvPr id="468" name="n_1mainValue【港湾・漁港】&#10;一人当たり有形固定資産（償却資産）額">
          <a:extLst>
            <a:ext uri="{FF2B5EF4-FFF2-40B4-BE49-F238E27FC236}">
              <a16:creationId xmlns:a16="http://schemas.microsoft.com/office/drawing/2014/main" id="{2CC55694-4984-4CF7-9297-DC3E8B242AD5}"/>
            </a:ext>
          </a:extLst>
        </xdr:cNvPr>
        <xdr:cNvSpPr txBox="1"/>
      </xdr:nvSpPr>
      <xdr:spPr>
        <a:xfrm>
          <a:off x="8239271" y="182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102942</xdr:rowOff>
    </xdr:from>
    <xdr:ext cx="534377" cy="259045"/>
    <xdr:sp macro="" textlink="">
      <xdr:nvSpPr>
        <xdr:cNvPr id="469" name="n_2mainValue【港湾・漁港】&#10;一人当たり有形固定資産（償却資産）額">
          <a:extLst>
            <a:ext uri="{FF2B5EF4-FFF2-40B4-BE49-F238E27FC236}">
              <a16:creationId xmlns:a16="http://schemas.microsoft.com/office/drawing/2014/main" id="{90BA7DE9-FDEC-4312-A827-4908DAA2E33E}"/>
            </a:ext>
          </a:extLst>
        </xdr:cNvPr>
        <xdr:cNvSpPr txBox="1"/>
      </xdr:nvSpPr>
      <xdr:spPr>
        <a:xfrm>
          <a:off x="7477271" y="182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103143</xdr:rowOff>
    </xdr:from>
    <xdr:ext cx="534377" cy="259045"/>
    <xdr:sp macro="" textlink="">
      <xdr:nvSpPr>
        <xdr:cNvPr id="470" name="n_3mainValue【港湾・漁港】&#10;一人当たり有形固定資産（償却資産）額">
          <a:extLst>
            <a:ext uri="{FF2B5EF4-FFF2-40B4-BE49-F238E27FC236}">
              <a16:creationId xmlns:a16="http://schemas.microsoft.com/office/drawing/2014/main" id="{CF1EC950-B6D6-4D45-8FAE-6A0E414B90A5}"/>
            </a:ext>
          </a:extLst>
        </xdr:cNvPr>
        <xdr:cNvSpPr txBox="1"/>
      </xdr:nvSpPr>
      <xdr:spPr>
        <a:xfrm>
          <a:off x="6702571" y="182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3DA6826F-DEC4-4500-910B-1A1BB8F58E5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D7514377-CD9D-4413-BC56-AE4E34DE0D0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6AAD2410-33F2-4648-BC75-D1A24C62BB1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EBBFC23A-C5EA-41E4-B23A-EE6E25F550D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511AAFDC-4010-4499-B945-BDF162D9E29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AA4A6B4A-D994-476B-8495-75B89050CD1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E3380BF2-CBB3-455B-A148-2615B71AED1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FD339DC5-47E5-4275-A7FD-D200DAEEBCA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612C35F1-10CD-48E6-8419-99E05B7950D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34BDBB92-8922-4DEC-B755-7F4DC3F8E9F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A7234A8E-6658-4195-8840-01B2C6278E8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F131C8E4-CDCF-4D16-99A2-94B62F352D8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BD9C814D-2333-4129-8672-1F8C89C69BC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36FC9157-7AFB-4A98-998E-979C535CDFF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D4781205-757D-4E6D-AD5C-B93F413915E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0213F4FD-A8E5-43AC-9CA1-B06CC07F5D1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13653B7C-DF4E-4F0E-B766-D6639475E33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28DB7D62-6553-4F34-9B40-716D1DE843E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C342CA67-E3D5-4886-9EF3-34469724BAE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D0DEB1EE-21B3-428E-992F-9B5990B014F9}"/>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EEC00469-A7D0-49FA-878D-399F58503F0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BD8D62DE-1A67-4D86-8CA0-6D04BF08D6D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D8C445A3-E2B9-4FCA-A723-8934B29D7CC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42798936-5FA1-4E8C-BA0B-32236A5471A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2DC373A4-0709-4737-9995-C5AAEBF0159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96" name="直線コネクタ 495">
          <a:extLst>
            <a:ext uri="{FF2B5EF4-FFF2-40B4-BE49-F238E27FC236}">
              <a16:creationId xmlns:a16="http://schemas.microsoft.com/office/drawing/2014/main" id="{2B3A7F40-9D11-4C6E-8E20-1B2D3E5FC147}"/>
            </a:ext>
          </a:extLst>
        </xdr:cNvPr>
        <xdr:cNvCxnSpPr/>
      </xdr:nvCxnSpPr>
      <xdr:spPr>
        <a:xfrm flipV="1">
          <a:off x="14375764" y="5655673"/>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認定こども園・幼稚園・保育所】&#10;有形固定資産減価償却率最小値テキスト">
          <a:extLst>
            <a:ext uri="{FF2B5EF4-FFF2-40B4-BE49-F238E27FC236}">
              <a16:creationId xmlns:a16="http://schemas.microsoft.com/office/drawing/2014/main" id="{9C50809A-2D6C-4928-BFAF-C7FBED7AE74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a:extLst>
            <a:ext uri="{FF2B5EF4-FFF2-40B4-BE49-F238E27FC236}">
              <a16:creationId xmlns:a16="http://schemas.microsoft.com/office/drawing/2014/main" id="{7712EB4B-910F-4BA6-B8B5-B3C0DAFF4F36}"/>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99" name="【認定こども園・幼稚園・保育所】&#10;有形固定資産減価償却率最大値テキスト">
          <a:extLst>
            <a:ext uri="{FF2B5EF4-FFF2-40B4-BE49-F238E27FC236}">
              <a16:creationId xmlns:a16="http://schemas.microsoft.com/office/drawing/2014/main" id="{C1B38367-DE4A-46E1-9240-E03C417EF372}"/>
            </a:ext>
          </a:extLst>
        </xdr:cNvPr>
        <xdr:cNvSpPr txBox="1"/>
      </xdr:nvSpPr>
      <xdr:spPr>
        <a:xfrm>
          <a:off x="14414500" y="5434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500" name="直線コネクタ 499">
          <a:extLst>
            <a:ext uri="{FF2B5EF4-FFF2-40B4-BE49-F238E27FC236}">
              <a16:creationId xmlns:a16="http://schemas.microsoft.com/office/drawing/2014/main" id="{4506E6EC-4AA9-45A5-9C1F-F9EAC3180079}"/>
            </a:ext>
          </a:extLst>
        </xdr:cNvPr>
        <xdr:cNvCxnSpPr/>
      </xdr:nvCxnSpPr>
      <xdr:spPr>
        <a:xfrm>
          <a:off x="14287500" y="5655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37698B19-843A-4863-8532-E56281851D45}"/>
            </a:ext>
          </a:extLst>
        </xdr:cNvPr>
        <xdr:cNvSpPr txBox="1"/>
      </xdr:nvSpPr>
      <xdr:spPr>
        <a:xfrm>
          <a:off x="144145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502" name="フローチャート: 判断 501">
          <a:extLst>
            <a:ext uri="{FF2B5EF4-FFF2-40B4-BE49-F238E27FC236}">
              <a16:creationId xmlns:a16="http://schemas.microsoft.com/office/drawing/2014/main" id="{69B453F3-1F16-422B-B0E8-F11B6CC0FF46}"/>
            </a:ext>
          </a:extLst>
        </xdr:cNvPr>
        <xdr:cNvSpPr/>
      </xdr:nvSpPr>
      <xdr:spPr>
        <a:xfrm>
          <a:off x="14325600" y="62591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503" name="フローチャート: 判断 502">
          <a:extLst>
            <a:ext uri="{FF2B5EF4-FFF2-40B4-BE49-F238E27FC236}">
              <a16:creationId xmlns:a16="http://schemas.microsoft.com/office/drawing/2014/main" id="{E0A1AE1B-77D0-4022-9F01-6DE0C9C3418D}"/>
            </a:ext>
          </a:extLst>
        </xdr:cNvPr>
        <xdr:cNvSpPr/>
      </xdr:nvSpPr>
      <xdr:spPr>
        <a:xfrm>
          <a:off x="1357884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504" name="フローチャート: 判断 503">
          <a:extLst>
            <a:ext uri="{FF2B5EF4-FFF2-40B4-BE49-F238E27FC236}">
              <a16:creationId xmlns:a16="http://schemas.microsoft.com/office/drawing/2014/main" id="{5A6B5EB8-2CC3-4DA5-A56E-4121A11B530F}"/>
            </a:ext>
          </a:extLst>
        </xdr:cNvPr>
        <xdr:cNvSpPr/>
      </xdr:nvSpPr>
      <xdr:spPr>
        <a:xfrm>
          <a:off x="12804140" y="628686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505" name="フローチャート: 判断 504">
          <a:extLst>
            <a:ext uri="{FF2B5EF4-FFF2-40B4-BE49-F238E27FC236}">
              <a16:creationId xmlns:a16="http://schemas.microsoft.com/office/drawing/2014/main" id="{A2C4FB68-2712-41AD-8DFD-1DB6E2A0601A}"/>
            </a:ext>
          </a:extLst>
        </xdr:cNvPr>
        <xdr:cNvSpPr/>
      </xdr:nvSpPr>
      <xdr:spPr>
        <a:xfrm>
          <a:off x="12029440" y="631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06" name="フローチャート: 判断 505">
          <a:extLst>
            <a:ext uri="{FF2B5EF4-FFF2-40B4-BE49-F238E27FC236}">
              <a16:creationId xmlns:a16="http://schemas.microsoft.com/office/drawing/2014/main" id="{975B76A6-8647-4697-9E38-88AC633CA9B7}"/>
            </a:ext>
          </a:extLst>
        </xdr:cNvPr>
        <xdr:cNvSpPr/>
      </xdr:nvSpPr>
      <xdr:spPr>
        <a:xfrm>
          <a:off x="11231880" y="622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967D823F-5778-44A1-911C-03DAC79DE71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DA09B75E-97B2-445E-81D3-F8B1D1C6E9D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20EEB6A8-DA19-4FCF-8B63-35D63AC0C9B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2AB3BCCE-77A3-467B-9209-C8FE75886FD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85BD23E1-9955-478E-A508-D3030E3E719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512" name="楕円 511">
          <a:extLst>
            <a:ext uri="{FF2B5EF4-FFF2-40B4-BE49-F238E27FC236}">
              <a16:creationId xmlns:a16="http://schemas.microsoft.com/office/drawing/2014/main" id="{61B882AF-FF55-43B1-8CF7-A7009554F514}"/>
            </a:ext>
          </a:extLst>
        </xdr:cNvPr>
        <xdr:cNvSpPr/>
      </xdr:nvSpPr>
      <xdr:spPr>
        <a:xfrm>
          <a:off x="14325600" y="63810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160581</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FC99B341-2641-44D7-B31B-826EC7CD7288}"/>
            </a:ext>
          </a:extLst>
        </xdr:cNvPr>
        <xdr:cNvSpPr txBox="1"/>
      </xdr:nvSpPr>
      <xdr:spPr>
        <a:xfrm>
          <a:off x="14414500" y="636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154396</xdr:rowOff>
    </xdr:from>
    <xdr:to>
      <xdr:col>81</xdr:col>
      <xdr:colOff>101600</xdr:colOff>
      <xdr:row>38</xdr:row>
      <xdr:rowOff>84545</xdr:rowOff>
    </xdr:to>
    <xdr:sp macro="" textlink="">
      <xdr:nvSpPr>
        <xdr:cNvPr id="514" name="楕円 513">
          <a:extLst>
            <a:ext uri="{FF2B5EF4-FFF2-40B4-BE49-F238E27FC236}">
              <a16:creationId xmlns:a16="http://schemas.microsoft.com/office/drawing/2014/main" id="{C3341A8F-018B-4CFD-A1AD-8644DF6B5DE8}"/>
            </a:ext>
          </a:extLst>
        </xdr:cNvPr>
        <xdr:cNvSpPr/>
      </xdr:nvSpPr>
      <xdr:spPr>
        <a:xfrm>
          <a:off x="13578840" y="635707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33746</xdr:rowOff>
    </xdr:from>
    <xdr:to>
      <xdr:col>85</xdr:col>
      <xdr:colOff>127000</xdr:colOff>
      <xdr:row>38</xdr:row>
      <xdr:rowOff>61504</xdr:rowOff>
    </xdr:to>
    <xdr:cxnSp macro="">
      <xdr:nvCxnSpPr>
        <xdr:cNvPr id="515" name="直線コネクタ 514">
          <a:extLst>
            <a:ext uri="{FF2B5EF4-FFF2-40B4-BE49-F238E27FC236}">
              <a16:creationId xmlns:a16="http://schemas.microsoft.com/office/drawing/2014/main" id="{B38BC7CB-64F8-4E5B-A31B-759FC65393A0}"/>
            </a:ext>
          </a:extLst>
        </xdr:cNvPr>
        <xdr:cNvCxnSpPr/>
      </xdr:nvCxnSpPr>
      <xdr:spPr>
        <a:xfrm>
          <a:off x="13629640" y="6404066"/>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121739</xdr:rowOff>
    </xdr:from>
    <xdr:to>
      <xdr:col>76</xdr:col>
      <xdr:colOff>165100</xdr:colOff>
      <xdr:row>38</xdr:row>
      <xdr:rowOff>51888</xdr:rowOff>
    </xdr:to>
    <xdr:sp macro="" textlink="">
      <xdr:nvSpPr>
        <xdr:cNvPr id="516" name="楕円 515">
          <a:extLst>
            <a:ext uri="{FF2B5EF4-FFF2-40B4-BE49-F238E27FC236}">
              <a16:creationId xmlns:a16="http://schemas.microsoft.com/office/drawing/2014/main" id="{B743F350-13BF-4E78-9C80-BD88631396B2}"/>
            </a:ext>
          </a:extLst>
        </xdr:cNvPr>
        <xdr:cNvSpPr/>
      </xdr:nvSpPr>
      <xdr:spPr>
        <a:xfrm>
          <a:off x="12804140" y="632441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xdr:rowOff>
    </xdr:from>
    <xdr:to>
      <xdr:col>81</xdr:col>
      <xdr:colOff>50800</xdr:colOff>
      <xdr:row>38</xdr:row>
      <xdr:rowOff>33746</xdr:rowOff>
    </xdr:to>
    <xdr:cxnSp macro="">
      <xdr:nvCxnSpPr>
        <xdr:cNvPr id="517" name="直線コネクタ 516">
          <a:extLst>
            <a:ext uri="{FF2B5EF4-FFF2-40B4-BE49-F238E27FC236}">
              <a16:creationId xmlns:a16="http://schemas.microsoft.com/office/drawing/2014/main" id="{2D69ECCC-B9F5-408B-AB45-CC2EF736290D}"/>
            </a:ext>
          </a:extLst>
        </xdr:cNvPr>
        <xdr:cNvCxnSpPr/>
      </xdr:nvCxnSpPr>
      <xdr:spPr>
        <a:xfrm>
          <a:off x="12854940" y="6371408"/>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85816</xdr:rowOff>
    </xdr:from>
    <xdr:to>
      <xdr:col>72</xdr:col>
      <xdr:colOff>38100</xdr:colOff>
      <xdr:row>38</xdr:row>
      <xdr:rowOff>15966</xdr:rowOff>
    </xdr:to>
    <xdr:sp macro="" textlink="">
      <xdr:nvSpPr>
        <xdr:cNvPr id="518" name="楕円 517">
          <a:extLst>
            <a:ext uri="{FF2B5EF4-FFF2-40B4-BE49-F238E27FC236}">
              <a16:creationId xmlns:a16="http://schemas.microsoft.com/office/drawing/2014/main" id="{B5FA3AA3-04F8-4F30-BAF1-E9BACFFBF8C7}"/>
            </a:ext>
          </a:extLst>
        </xdr:cNvPr>
        <xdr:cNvSpPr/>
      </xdr:nvSpPr>
      <xdr:spPr>
        <a:xfrm>
          <a:off x="12029440" y="628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136616</xdr:rowOff>
    </xdr:from>
    <xdr:to>
      <xdr:col>76</xdr:col>
      <xdr:colOff>114300</xdr:colOff>
      <xdr:row>38</xdr:row>
      <xdr:rowOff>1088</xdr:rowOff>
    </xdr:to>
    <xdr:cxnSp macro="">
      <xdr:nvCxnSpPr>
        <xdr:cNvPr id="519" name="直線コネクタ 518">
          <a:extLst>
            <a:ext uri="{FF2B5EF4-FFF2-40B4-BE49-F238E27FC236}">
              <a16:creationId xmlns:a16="http://schemas.microsoft.com/office/drawing/2014/main" id="{10921719-25D6-479E-9B94-FBE95C19AFD2}"/>
            </a:ext>
          </a:extLst>
        </xdr:cNvPr>
        <xdr:cNvCxnSpPr/>
      </xdr:nvCxnSpPr>
      <xdr:spPr>
        <a:xfrm>
          <a:off x="12072620" y="6339296"/>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20" name="n_1aveValue【認定こども園・幼稚園・保育所】&#10;有形固定資産減価償却率">
          <a:extLst>
            <a:ext uri="{FF2B5EF4-FFF2-40B4-BE49-F238E27FC236}">
              <a16:creationId xmlns:a16="http://schemas.microsoft.com/office/drawing/2014/main" id="{C4602481-0A1D-4497-A460-A5CE767CE28B}"/>
            </a:ext>
          </a:extLst>
        </xdr:cNvPr>
        <xdr:cNvSpPr txBox="1"/>
      </xdr:nvSpPr>
      <xdr:spPr>
        <a:xfrm>
          <a:off x="134372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21" name="n_2aveValue【認定こども園・幼稚園・保育所】&#10;有形固定資産減価償却率">
          <a:extLst>
            <a:ext uri="{FF2B5EF4-FFF2-40B4-BE49-F238E27FC236}">
              <a16:creationId xmlns:a16="http://schemas.microsoft.com/office/drawing/2014/main" id="{885EF250-016F-4332-B644-A7F36DB0B272}"/>
            </a:ext>
          </a:extLst>
        </xdr:cNvPr>
        <xdr:cNvSpPr txBox="1"/>
      </xdr:nvSpPr>
      <xdr:spPr>
        <a:xfrm>
          <a:off x="126752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522" name="n_3aveValue【認定こども園・幼稚園・保育所】&#10;有形固定資産減価償却率">
          <a:extLst>
            <a:ext uri="{FF2B5EF4-FFF2-40B4-BE49-F238E27FC236}">
              <a16:creationId xmlns:a16="http://schemas.microsoft.com/office/drawing/2014/main" id="{6BF956F4-400C-4CB0-8A72-22C359E08496}"/>
            </a:ext>
          </a:extLst>
        </xdr:cNvPr>
        <xdr:cNvSpPr txBox="1"/>
      </xdr:nvSpPr>
      <xdr:spPr>
        <a:xfrm>
          <a:off x="11900544" y="64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23" name="n_4aveValue【認定こども園・幼稚園・保育所】&#10;有形固定資産減価償却率">
          <a:extLst>
            <a:ext uri="{FF2B5EF4-FFF2-40B4-BE49-F238E27FC236}">
              <a16:creationId xmlns:a16="http://schemas.microsoft.com/office/drawing/2014/main" id="{12B32E22-8C50-4C70-B8BC-5A9DF6D1C6FA}"/>
            </a:ext>
          </a:extLst>
        </xdr:cNvPr>
        <xdr:cNvSpPr txBox="1"/>
      </xdr:nvSpPr>
      <xdr:spPr>
        <a:xfrm>
          <a:off x="11102984" y="600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75673</xdr:rowOff>
    </xdr:from>
    <xdr:ext cx="405111" cy="259045"/>
    <xdr:sp macro="" textlink="">
      <xdr:nvSpPr>
        <xdr:cNvPr id="524" name="n_1mainValue【認定こども園・幼稚園・保育所】&#10;有形固定資産減価償却率">
          <a:extLst>
            <a:ext uri="{FF2B5EF4-FFF2-40B4-BE49-F238E27FC236}">
              <a16:creationId xmlns:a16="http://schemas.microsoft.com/office/drawing/2014/main" id="{68879BAF-AFAD-43E7-9ACF-0E075D997D3E}"/>
            </a:ext>
          </a:extLst>
        </xdr:cNvPr>
        <xdr:cNvSpPr txBox="1"/>
      </xdr:nvSpPr>
      <xdr:spPr>
        <a:xfrm>
          <a:off x="134372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43015</xdr:rowOff>
    </xdr:from>
    <xdr:ext cx="405111" cy="259045"/>
    <xdr:sp macro="" textlink="">
      <xdr:nvSpPr>
        <xdr:cNvPr id="525" name="n_2mainValue【認定こども園・幼稚園・保育所】&#10;有形固定資産減価償却率">
          <a:extLst>
            <a:ext uri="{FF2B5EF4-FFF2-40B4-BE49-F238E27FC236}">
              <a16:creationId xmlns:a16="http://schemas.microsoft.com/office/drawing/2014/main" id="{38824660-4819-4C7E-AA59-F4DAD04B13F4}"/>
            </a:ext>
          </a:extLst>
        </xdr:cNvPr>
        <xdr:cNvSpPr txBox="1"/>
      </xdr:nvSpPr>
      <xdr:spPr>
        <a:xfrm>
          <a:off x="1267524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32493</xdr:rowOff>
    </xdr:from>
    <xdr:ext cx="405111" cy="259045"/>
    <xdr:sp macro="" textlink="">
      <xdr:nvSpPr>
        <xdr:cNvPr id="526" name="n_3mainValue【認定こども園・幼稚園・保育所】&#10;有形固定資産減価償却率">
          <a:extLst>
            <a:ext uri="{FF2B5EF4-FFF2-40B4-BE49-F238E27FC236}">
              <a16:creationId xmlns:a16="http://schemas.microsoft.com/office/drawing/2014/main" id="{FE903D21-D158-49AE-99C2-5AB9FD42DB56}"/>
            </a:ext>
          </a:extLst>
        </xdr:cNvPr>
        <xdr:cNvSpPr txBox="1"/>
      </xdr:nvSpPr>
      <xdr:spPr>
        <a:xfrm>
          <a:off x="119005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C3638584-8B4A-4322-96B1-F49CC8E6D08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606F4D7E-7E78-48E4-88F9-2C9D2732922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9D9B1C2F-ACEE-4055-B0A8-020EA366213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1CABFF79-331F-4F21-92B2-4468C1DEDD7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EFB1669A-CE29-4751-A753-7825ABFFB2B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63D9E42B-6B6B-4989-93E7-20A2F35E1B5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9EE142C0-ACA0-466A-8627-C822CA01771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B263FD90-3F29-4522-AA9A-6E1C6794552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6C1090D4-B0D6-4868-8A8B-A08F830554F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07106B03-0B39-4D3C-A5F5-40EE8EF2ABD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F2ACAF89-C89A-4831-9698-A2310B4C84C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a:extLst>
            <a:ext uri="{FF2B5EF4-FFF2-40B4-BE49-F238E27FC236}">
              <a16:creationId xmlns:a16="http://schemas.microsoft.com/office/drawing/2014/main" id="{9C7F3C85-E60D-43D9-958D-8B99514BB835}"/>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2700A803-66CD-4FB1-9C42-BAEAB7B8B50E}"/>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a:extLst>
            <a:ext uri="{FF2B5EF4-FFF2-40B4-BE49-F238E27FC236}">
              <a16:creationId xmlns:a16="http://schemas.microsoft.com/office/drawing/2014/main" id="{D5D23BB9-30CE-4B3A-B260-36F706737D93}"/>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12A0B97B-EC1E-4191-A8A2-75C6B40D144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a:extLst>
            <a:ext uri="{FF2B5EF4-FFF2-40B4-BE49-F238E27FC236}">
              <a16:creationId xmlns:a16="http://schemas.microsoft.com/office/drawing/2014/main" id="{941FBD30-6212-43BC-8E10-DE60E68D5395}"/>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B894DCAB-C923-477C-98EC-CFE103759D0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a:extLst>
            <a:ext uri="{FF2B5EF4-FFF2-40B4-BE49-F238E27FC236}">
              <a16:creationId xmlns:a16="http://schemas.microsoft.com/office/drawing/2014/main" id="{F4996C0B-1912-417D-8F3E-D2C9DECC828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C50B080D-FAD4-478F-907C-38FC8CDB02C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3A1B26F9-39A5-4430-94EB-56E63E35764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76926C33-C57E-4D06-9613-D5F27536A9A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48" name="直線コネクタ 547">
          <a:extLst>
            <a:ext uri="{FF2B5EF4-FFF2-40B4-BE49-F238E27FC236}">
              <a16:creationId xmlns:a16="http://schemas.microsoft.com/office/drawing/2014/main" id="{608EA36F-5039-458E-A302-806620857626}"/>
            </a:ext>
          </a:extLst>
        </xdr:cNvPr>
        <xdr:cNvCxnSpPr/>
      </xdr:nvCxnSpPr>
      <xdr:spPr>
        <a:xfrm flipV="1">
          <a:off x="19509104" y="5609692"/>
          <a:ext cx="0" cy="137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95A57A59-9809-410F-9A36-EE2D2F352D78}"/>
            </a:ext>
          </a:extLst>
        </xdr:cNvPr>
        <xdr:cNvSpPr txBox="1"/>
      </xdr:nvSpPr>
      <xdr:spPr>
        <a:xfrm>
          <a:off x="19547840" y="69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50" name="直線コネクタ 549">
          <a:extLst>
            <a:ext uri="{FF2B5EF4-FFF2-40B4-BE49-F238E27FC236}">
              <a16:creationId xmlns:a16="http://schemas.microsoft.com/office/drawing/2014/main" id="{BFD70B60-DDFF-494D-9071-875E5BAB53A5}"/>
            </a:ext>
          </a:extLst>
        </xdr:cNvPr>
        <xdr:cNvCxnSpPr/>
      </xdr:nvCxnSpPr>
      <xdr:spPr>
        <a:xfrm>
          <a:off x="19443700" y="698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183F7E1C-4133-4FDE-82FF-594BECA88116}"/>
            </a:ext>
          </a:extLst>
        </xdr:cNvPr>
        <xdr:cNvSpPr txBox="1"/>
      </xdr:nvSpPr>
      <xdr:spPr>
        <a:xfrm>
          <a:off x="19547840" y="53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52" name="直線コネクタ 551">
          <a:extLst>
            <a:ext uri="{FF2B5EF4-FFF2-40B4-BE49-F238E27FC236}">
              <a16:creationId xmlns:a16="http://schemas.microsoft.com/office/drawing/2014/main" id="{A314C0ED-484B-4AF5-A257-941183B590D1}"/>
            </a:ext>
          </a:extLst>
        </xdr:cNvPr>
        <xdr:cNvCxnSpPr/>
      </xdr:nvCxnSpPr>
      <xdr:spPr>
        <a:xfrm>
          <a:off x="19443700" y="5609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ABDD6DDA-57C6-4CED-BFED-604E4A490763}"/>
            </a:ext>
          </a:extLst>
        </xdr:cNvPr>
        <xdr:cNvSpPr txBox="1"/>
      </xdr:nvSpPr>
      <xdr:spPr>
        <a:xfrm>
          <a:off x="19547840" y="663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54" name="フローチャート: 判断 553">
          <a:extLst>
            <a:ext uri="{FF2B5EF4-FFF2-40B4-BE49-F238E27FC236}">
              <a16:creationId xmlns:a16="http://schemas.microsoft.com/office/drawing/2014/main" id="{D3E55525-2CBE-4E6C-A397-966DC8EA85E6}"/>
            </a:ext>
          </a:extLst>
        </xdr:cNvPr>
        <xdr:cNvSpPr/>
      </xdr:nvSpPr>
      <xdr:spPr>
        <a:xfrm>
          <a:off x="19458940" y="6655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55" name="フローチャート: 判断 554">
          <a:extLst>
            <a:ext uri="{FF2B5EF4-FFF2-40B4-BE49-F238E27FC236}">
              <a16:creationId xmlns:a16="http://schemas.microsoft.com/office/drawing/2014/main" id="{8A597DA1-4618-410E-AE29-CECC2D80CAEA}"/>
            </a:ext>
          </a:extLst>
        </xdr:cNvPr>
        <xdr:cNvSpPr/>
      </xdr:nvSpPr>
      <xdr:spPr>
        <a:xfrm>
          <a:off x="18735040" y="6035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56" name="フローチャート: 判断 555">
          <a:extLst>
            <a:ext uri="{FF2B5EF4-FFF2-40B4-BE49-F238E27FC236}">
              <a16:creationId xmlns:a16="http://schemas.microsoft.com/office/drawing/2014/main" id="{87B8580C-455E-4C68-ABF2-A5CC96E63150}"/>
            </a:ext>
          </a:extLst>
        </xdr:cNvPr>
        <xdr:cNvSpPr/>
      </xdr:nvSpPr>
      <xdr:spPr>
        <a:xfrm>
          <a:off x="17937480" y="6687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57" name="フローチャート: 判断 556">
          <a:extLst>
            <a:ext uri="{FF2B5EF4-FFF2-40B4-BE49-F238E27FC236}">
              <a16:creationId xmlns:a16="http://schemas.microsoft.com/office/drawing/2014/main" id="{BCA9E8A1-B2B9-44DE-95ED-B22ADC80395A}"/>
            </a:ext>
          </a:extLst>
        </xdr:cNvPr>
        <xdr:cNvSpPr/>
      </xdr:nvSpPr>
      <xdr:spPr>
        <a:xfrm>
          <a:off x="17162780" y="6658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58" name="フローチャート: 判断 557">
          <a:extLst>
            <a:ext uri="{FF2B5EF4-FFF2-40B4-BE49-F238E27FC236}">
              <a16:creationId xmlns:a16="http://schemas.microsoft.com/office/drawing/2014/main" id="{48962EB9-C2A2-4679-9621-922D3C31BA70}"/>
            </a:ext>
          </a:extLst>
        </xdr:cNvPr>
        <xdr:cNvSpPr/>
      </xdr:nvSpPr>
      <xdr:spPr>
        <a:xfrm>
          <a:off x="16388080" y="6653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F767B034-9B84-4D54-935C-5FD81119DBA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3F6DB36B-5361-416E-BA85-1C5907AFCCB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63078D4F-1B72-487E-B48F-7C14B168B40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4B6ADA69-9E23-45F6-B8C2-A24A0DCF808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C78406E-2214-47B2-9629-8A25AC3D5DF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20371</xdr:rowOff>
    </xdr:from>
    <xdr:to>
      <xdr:col>116</xdr:col>
      <xdr:colOff>114300</xdr:colOff>
      <xdr:row>39</xdr:row>
      <xdr:rowOff>121971</xdr:rowOff>
    </xdr:to>
    <xdr:sp macro="" textlink="">
      <xdr:nvSpPr>
        <xdr:cNvPr id="564" name="楕円 563">
          <a:extLst>
            <a:ext uri="{FF2B5EF4-FFF2-40B4-BE49-F238E27FC236}">
              <a16:creationId xmlns:a16="http://schemas.microsoft.com/office/drawing/2014/main" id="{F7918F81-F7EA-4F0B-8639-CBBFC6F5E68C}"/>
            </a:ext>
          </a:extLst>
        </xdr:cNvPr>
        <xdr:cNvSpPr/>
      </xdr:nvSpPr>
      <xdr:spPr>
        <a:xfrm>
          <a:off x="19458940" y="65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43248</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C1492644-5AA4-49AF-9AD3-5685C0582B75}"/>
            </a:ext>
          </a:extLst>
        </xdr:cNvPr>
        <xdr:cNvSpPr txBox="1"/>
      </xdr:nvSpPr>
      <xdr:spPr>
        <a:xfrm>
          <a:off x="19547840" y="641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24943</xdr:rowOff>
    </xdr:from>
    <xdr:to>
      <xdr:col>112</xdr:col>
      <xdr:colOff>38100</xdr:colOff>
      <xdr:row>39</xdr:row>
      <xdr:rowOff>126543</xdr:rowOff>
    </xdr:to>
    <xdr:sp macro="" textlink="">
      <xdr:nvSpPr>
        <xdr:cNvPr id="566" name="楕円 565">
          <a:extLst>
            <a:ext uri="{FF2B5EF4-FFF2-40B4-BE49-F238E27FC236}">
              <a16:creationId xmlns:a16="http://schemas.microsoft.com/office/drawing/2014/main" id="{FC1FF7B0-C1C1-4E58-BEC5-865E824C4E1B}"/>
            </a:ext>
          </a:extLst>
        </xdr:cNvPr>
        <xdr:cNvSpPr/>
      </xdr:nvSpPr>
      <xdr:spPr>
        <a:xfrm>
          <a:off x="18735040" y="65629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71171</xdr:rowOff>
    </xdr:from>
    <xdr:to>
      <xdr:col>116</xdr:col>
      <xdr:colOff>63500</xdr:colOff>
      <xdr:row>39</xdr:row>
      <xdr:rowOff>75743</xdr:rowOff>
    </xdr:to>
    <xdr:cxnSp macro="">
      <xdr:nvCxnSpPr>
        <xdr:cNvPr id="567" name="直線コネクタ 566">
          <a:extLst>
            <a:ext uri="{FF2B5EF4-FFF2-40B4-BE49-F238E27FC236}">
              <a16:creationId xmlns:a16="http://schemas.microsoft.com/office/drawing/2014/main" id="{13BF8627-D5C8-496B-B6B4-50045E550815}"/>
            </a:ext>
          </a:extLst>
        </xdr:cNvPr>
        <xdr:cNvCxnSpPr/>
      </xdr:nvCxnSpPr>
      <xdr:spPr>
        <a:xfrm flipV="1">
          <a:off x="18778220" y="6609131"/>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31344</xdr:rowOff>
    </xdr:from>
    <xdr:to>
      <xdr:col>107</xdr:col>
      <xdr:colOff>101600</xdr:colOff>
      <xdr:row>39</xdr:row>
      <xdr:rowOff>132944</xdr:rowOff>
    </xdr:to>
    <xdr:sp macro="" textlink="">
      <xdr:nvSpPr>
        <xdr:cNvPr id="568" name="楕円 567">
          <a:extLst>
            <a:ext uri="{FF2B5EF4-FFF2-40B4-BE49-F238E27FC236}">
              <a16:creationId xmlns:a16="http://schemas.microsoft.com/office/drawing/2014/main" id="{63A053A7-3D85-47DD-ADAF-CAA5816F5BED}"/>
            </a:ext>
          </a:extLst>
        </xdr:cNvPr>
        <xdr:cNvSpPr/>
      </xdr:nvSpPr>
      <xdr:spPr>
        <a:xfrm>
          <a:off x="17937480" y="65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75743</xdr:rowOff>
    </xdr:from>
    <xdr:to>
      <xdr:col>111</xdr:col>
      <xdr:colOff>177800</xdr:colOff>
      <xdr:row>39</xdr:row>
      <xdr:rowOff>82144</xdr:rowOff>
    </xdr:to>
    <xdr:cxnSp macro="">
      <xdr:nvCxnSpPr>
        <xdr:cNvPr id="569" name="直線コネクタ 568">
          <a:extLst>
            <a:ext uri="{FF2B5EF4-FFF2-40B4-BE49-F238E27FC236}">
              <a16:creationId xmlns:a16="http://schemas.microsoft.com/office/drawing/2014/main" id="{9F7E5B24-A95E-471E-A38C-305D522C11CE}"/>
            </a:ext>
          </a:extLst>
        </xdr:cNvPr>
        <xdr:cNvCxnSpPr/>
      </xdr:nvCxnSpPr>
      <xdr:spPr>
        <a:xfrm flipV="1">
          <a:off x="17988280" y="6613703"/>
          <a:ext cx="78994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70" name="楕円 569">
          <a:extLst>
            <a:ext uri="{FF2B5EF4-FFF2-40B4-BE49-F238E27FC236}">
              <a16:creationId xmlns:a16="http://schemas.microsoft.com/office/drawing/2014/main" id="{674BBE29-453D-4B1A-B216-574B1F11CE69}"/>
            </a:ext>
          </a:extLst>
        </xdr:cNvPr>
        <xdr:cNvSpPr/>
      </xdr:nvSpPr>
      <xdr:spPr>
        <a:xfrm>
          <a:off x="1716278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82144</xdr:rowOff>
    </xdr:from>
    <xdr:to>
      <xdr:col>107</xdr:col>
      <xdr:colOff>50800</xdr:colOff>
      <xdr:row>39</xdr:row>
      <xdr:rowOff>87630</xdr:rowOff>
    </xdr:to>
    <xdr:cxnSp macro="">
      <xdr:nvCxnSpPr>
        <xdr:cNvPr id="571" name="直線コネクタ 570">
          <a:extLst>
            <a:ext uri="{FF2B5EF4-FFF2-40B4-BE49-F238E27FC236}">
              <a16:creationId xmlns:a16="http://schemas.microsoft.com/office/drawing/2014/main" id="{3EAE4640-EAFF-44E8-8DF6-6CF12108A9EF}"/>
            </a:ext>
          </a:extLst>
        </xdr:cNvPr>
        <xdr:cNvCxnSpPr/>
      </xdr:nvCxnSpPr>
      <xdr:spPr>
        <a:xfrm flipV="1">
          <a:off x="17213580" y="6620104"/>
          <a:ext cx="7747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72" name="n_1aveValue【認定こども園・幼稚園・保育所】&#10;一人当たり面積">
          <a:extLst>
            <a:ext uri="{FF2B5EF4-FFF2-40B4-BE49-F238E27FC236}">
              <a16:creationId xmlns:a16="http://schemas.microsoft.com/office/drawing/2014/main" id="{B5F64124-F5CB-495A-AFF9-372823E0FE62}"/>
            </a:ext>
          </a:extLst>
        </xdr:cNvPr>
        <xdr:cNvSpPr txBox="1"/>
      </xdr:nvSpPr>
      <xdr:spPr>
        <a:xfrm>
          <a:off x="18561127" y="58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73" name="n_2aveValue【認定こども園・幼稚園・保育所】&#10;一人当たり面積">
          <a:extLst>
            <a:ext uri="{FF2B5EF4-FFF2-40B4-BE49-F238E27FC236}">
              <a16:creationId xmlns:a16="http://schemas.microsoft.com/office/drawing/2014/main" id="{20DB2B17-604C-4A7E-BA13-ED86238367C2}"/>
            </a:ext>
          </a:extLst>
        </xdr:cNvPr>
        <xdr:cNvSpPr txBox="1"/>
      </xdr:nvSpPr>
      <xdr:spPr>
        <a:xfrm>
          <a:off x="17776267" y="67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74" name="n_3aveValue【認定こども園・幼稚園・保育所】&#10;一人当たり面積">
          <a:extLst>
            <a:ext uri="{FF2B5EF4-FFF2-40B4-BE49-F238E27FC236}">
              <a16:creationId xmlns:a16="http://schemas.microsoft.com/office/drawing/2014/main" id="{B202C639-1933-479A-8F94-78181EF67556}"/>
            </a:ext>
          </a:extLst>
        </xdr:cNvPr>
        <xdr:cNvSpPr txBox="1"/>
      </xdr:nvSpPr>
      <xdr:spPr>
        <a:xfrm>
          <a:off x="17001567" y="67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75" name="n_4aveValue【認定こども園・幼稚園・保育所】&#10;一人当たり面積">
          <a:extLst>
            <a:ext uri="{FF2B5EF4-FFF2-40B4-BE49-F238E27FC236}">
              <a16:creationId xmlns:a16="http://schemas.microsoft.com/office/drawing/2014/main" id="{ED3D83EE-06CA-4319-9325-A7BA03DFDB00}"/>
            </a:ext>
          </a:extLst>
        </xdr:cNvPr>
        <xdr:cNvSpPr txBox="1"/>
      </xdr:nvSpPr>
      <xdr:spPr>
        <a:xfrm>
          <a:off x="16226867" y="643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117670</xdr:rowOff>
    </xdr:from>
    <xdr:ext cx="469744" cy="259045"/>
    <xdr:sp macro="" textlink="">
      <xdr:nvSpPr>
        <xdr:cNvPr id="576" name="n_1mainValue【認定こども園・幼稚園・保育所】&#10;一人当たり面積">
          <a:extLst>
            <a:ext uri="{FF2B5EF4-FFF2-40B4-BE49-F238E27FC236}">
              <a16:creationId xmlns:a16="http://schemas.microsoft.com/office/drawing/2014/main" id="{48A6847B-624E-4601-9CF0-37BCC14B68A4}"/>
            </a:ext>
          </a:extLst>
        </xdr:cNvPr>
        <xdr:cNvSpPr txBox="1"/>
      </xdr:nvSpPr>
      <xdr:spPr>
        <a:xfrm>
          <a:off x="18561127" y="665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149471</xdr:rowOff>
    </xdr:from>
    <xdr:ext cx="469744" cy="259045"/>
    <xdr:sp macro="" textlink="">
      <xdr:nvSpPr>
        <xdr:cNvPr id="577" name="n_2mainValue【認定こども園・幼稚園・保育所】&#10;一人当たり面積">
          <a:extLst>
            <a:ext uri="{FF2B5EF4-FFF2-40B4-BE49-F238E27FC236}">
              <a16:creationId xmlns:a16="http://schemas.microsoft.com/office/drawing/2014/main" id="{E83586D2-5412-4DF3-AA36-CBD3816DFF30}"/>
            </a:ext>
          </a:extLst>
        </xdr:cNvPr>
        <xdr:cNvSpPr txBox="1"/>
      </xdr:nvSpPr>
      <xdr:spPr>
        <a:xfrm>
          <a:off x="17776267" y="63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78" name="n_3mainValue【認定こども園・幼稚園・保育所】&#10;一人当たり面積">
          <a:extLst>
            <a:ext uri="{FF2B5EF4-FFF2-40B4-BE49-F238E27FC236}">
              <a16:creationId xmlns:a16="http://schemas.microsoft.com/office/drawing/2014/main" id="{A91E04A4-B52F-4A31-9D6E-04C32EB45C38}"/>
            </a:ext>
          </a:extLst>
        </xdr:cNvPr>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0E9A60F3-6F2C-4394-9FFC-CEE835A2DF0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8129B3CC-F00D-4D10-BEF7-6345CB83DE1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C482AB7E-3F0B-4D6C-A62E-B979853FCE4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6C0BA808-C628-4129-A780-CF4E618374F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CD3E1FC3-9429-4A46-BF90-0FE343E69C3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90E3385D-010C-4726-86CF-038AA274186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4D99C305-543F-4F0C-8976-B0AB00DFDBF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A8D74E95-D532-4F77-A0CD-4527EE08FC1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83E1CAA8-3552-4E4F-83C6-AF6A1BA0A03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19A01A85-9143-469C-A4A2-196E4CC44DC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8FD2F317-3714-4F62-8A67-89BBC154427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a:extLst>
            <a:ext uri="{FF2B5EF4-FFF2-40B4-BE49-F238E27FC236}">
              <a16:creationId xmlns:a16="http://schemas.microsoft.com/office/drawing/2014/main" id="{FBE42245-5506-4E6A-90EB-67C8F2B1062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83D27D81-BD02-48D2-A3ED-CB0E7037CC4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a:extLst>
            <a:ext uri="{FF2B5EF4-FFF2-40B4-BE49-F238E27FC236}">
              <a16:creationId xmlns:a16="http://schemas.microsoft.com/office/drawing/2014/main" id="{96F427D1-51A7-40E6-9562-EAFFD45909E7}"/>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a:extLst>
            <a:ext uri="{FF2B5EF4-FFF2-40B4-BE49-F238E27FC236}">
              <a16:creationId xmlns:a16="http://schemas.microsoft.com/office/drawing/2014/main" id="{8E2593E4-0017-408D-8D96-B20803DE5B4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a:extLst>
            <a:ext uri="{FF2B5EF4-FFF2-40B4-BE49-F238E27FC236}">
              <a16:creationId xmlns:a16="http://schemas.microsoft.com/office/drawing/2014/main" id="{D889EE2E-3B7C-452B-9ED3-9D7729C5580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a:extLst>
            <a:ext uri="{FF2B5EF4-FFF2-40B4-BE49-F238E27FC236}">
              <a16:creationId xmlns:a16="http://schemas.microsoft.com/office/drawing/2014/main" id="{E4695799-3B17-4C42-8B3E-E98D8C2D145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a:extLst>
            <a:ext uri="{FF2B5EF4-FFF2-40B4-BE49-F238E27FC236}">
              <a16:creationId xmlns:a16="http://schemas.microsoft.com/office/drawing/2014/main" id="{2725575D-78FF-402D-A5C5-496CB5AD013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a:extLst>
            <a:ext uri="{FF2B5EF4-FFF2-40B4-BE49-F238E27FC236}">
              <a16:creationId xmlns:a16="http://schemas.microsoft.com/office/drawing/2014/main" id="{3CC658CD-F440-4E82-ABA4-4CFD84B387D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a:extLst>
            <a:ext uri="{FF2B5EF4-FFF2-40B4-BE49-F238E27FC236}">
              <a16:creationId xmlns:a16="http://schemas.microsoft.com/office/drawing/2014/main" id="{DBEB219A-1537-47F7-9DB5-8DFD56EB996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a:extLst>
            <a:ext uri="{FF2B5EF4-FFF2-40B4-BE49-F238E27FC236}">
              <a16:creationId xmlns:a16="http://schemas.microsoft.com/office/drawing/2014/main" id="{FF276C86-C05B-4A93-BF12-ABABEEA025B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630EC60B-D9C8-4E37-A23F-E9FB4C7652C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a:extLst>
            <a:ext uri="{FF2B5EF4-FFF2-40B4-BE49-F238E27FC236}">
              <a16:creationId xmlns:a16="http://schemas.microsoft.com/office/drawing/2014/main" id="{82B21542-5831-4F77-93E9-9324C3FAD9B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a:extLst>
            <a:ext uri="{FF2B5EF4-FFF2-40B4-BE49-F238E27FC236}">
              <a16:creationId xmlns:a16="http://schemas.microsoft.com/office/drawing/2014/main" id="{28C50228-3C66-4CEF-800A-950CE65F3DA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603" name="直線コネクタ 602">
          <a:extLst>
            <a:ext uri="{FF2B5EF4-FFF2-40B4-BE49-F238E27FC236}">
              <a16:creationId xmlns:a16="http://schemas.microsoft.com/office/drawing/2014/main" id="{C5E55CF9-CFD6-4C71-8F27-E24259B0F935}"/>
            </a:ext>
          </a:extLst>
        </xdr:cNvPr>
        <xdr:cNvCxnSpPr/>
      </xdr:nvCxnSpPr>
      <xdr:spPr>
        <a:xfrm flipV="1">
          <a:off x="14375764" y="921639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4" name="【学校施設】&#10;有形固定資産減価償却率最小値テキスト">
          <a:extLst>
            <a:ext uri="{FF2B5EF4-FFF2-40B4-BE49-F238E27FC236}">
              <a16:creationId xmlns:a16="http://schemas.microsoft.com/office/drawing/2014/main" id="{6CA10237-FD7B-434C-8FE6-8F43E8C2AA06}"/>
            </a:ext>
          </a:extLst>
        </xdr:cNvPr>
        <xdr:cNvSpPr txBox="1"/>
      </xdr:nvSpPr>
      <xdr:spPr>
        <a:xfrm>
          <a:off x="144145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5" name="直線コネクタ 604">
          <a:extLst>
            <a:ext uri="{FF2B5EF4-FFF2-40B4-BE49-F238E27FC236}">
              <a16:creationId xmlns:a16="http://schemas.microsoft.com/office/drawing/2014/main" id="{45951184-E597-4DB8-A959-FCB32F671274}"/>
            </a:ext>
          </a:extLst>
        </xdr:cNvPr>
        <xdr:cNvCxnSpPr/>
      </xdr:nvCxnSpPr>
      <xdr:spPr>
        <a:xfrm>
          <a:off x="14287500" y="10706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06" name="【学校施設】&#10;有形固定資産減価償却率最大値テキスト">
          <a:extLst>
            <a:ext uri="{FF2B5EF4-FFF2-40B4-BE49-F238E27FC236}">
              <a16:creationId xmlns:a16="http://schemas.microsoft.com/office/drawing/2014/main" id="{241CC894-EAB0-473B-B91B-86DD0C72D3EF}"/>
            </a:ext>
          </a:extLst>
        </xdr:cNvPr>
        <xdr:cNvSpPr txBox="1"/>
      </xdr:nvSpPr>
      <xdr:spPr>
        <a:xfrm>
          <a:off x="14414500" y="899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07" name="直線コネクタ 606">
          <a:extLst>
            <a:ext uri="{FF2B5EF4-FFF2-40B4-BE49-F238E27FC236}">
              <a16:creationId xmlns:a16="http://schemas.microsoft.com/office/drawing/2014/main" id="{720EC4FA-7E62-4903-9F9A-64326F04C51E}"/>
            </a:ext>
          </a:extLst>
        </xdr:cNvPr>
        <xdr:cNvCxnSpPr/>
      </xdr:nvCxnSpPr>
      <xdr:spPr>
        <a:xfrm>
          <a:off x="142875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08" name="【学校施設】&#10;有形固定資産減価償却率平均値テキスト">
          <a:extLst>
            <a:ext uri="{FF2B5EF4-FFF2-40B4-BE49-F238E27FC236}">
              <a16:creationId xmlns:a16="http://schemas.microsoft.com/office/drawing/2014/main" id="{1FB0E6EB-2959-41C9-8D45-D325239F8AA7}"/>
            </a:ext>
          </a:extLst>
        </xdr:cNvPr>
        <xdr:cNvSpPr txBox="1"/>
      </xdr:nvSpPr>
      <xdr:spPr>
        <a:xfrm>
          <a:off x="14414500" y="999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09" name="フローチャート: 判断 608">
          <a:extLst>
            <a:ext uri="{FF2B5EF4-FFF2-40B4-BE49-F238E27FC236}">
              <a16:creationId xmlns:a16="http://schemas.microsoft.com/office/drawing/2014/main" id="{133A2F3B-1C2D-466C-BD67-C49D50AEB609}"/>
            </a:ext>
          </a:extLst>
        </xdr:cNvPr>
        <xdr:cNvSpPr/>
      </xdr:nvSpPr>
      <xdr:spPr>
        <a:xfrm>
          <a:off x="14325600" y="100190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10" name="フローチャート: 判断 609">
          <a:extLst>
            <a:ext uri="{FF2B5EF4-FFF2-40B4-BE49-F238E27FC236}">
              <a16:creationId xmlns:a16="http://schemas.microsoft.com/office/drawing/2014/main" id="{FFF4774F-A2E4-4E9D-945B-DA98FE33FC9C}"/>
            </a:ext>
          </a:extLst>
        </xdr:cNvPr>
        <xdr:cNvSpPr/>
      </xdr:nvSpPr>
      <xdr:spPr>
        <a:xfrm>
          <a:off x="1357884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11" name="フローチャート: 判断 610">
          <a:extLst>
            <a:ext uri="{FF2B5EF4-FFF2-40B4-BE49-F238E27FC236}">
              <a16:creationId xmlns:a16="http://schemas.microsoft.com/office/drawing/2014/main" id="{5DF9920C-C3AA-4CF5-93D8-58B36C78DE9C}"/>
            </a:ext>
          </a:extLst>
        </xdr:cNvPr>
        <xdr:cNvSpPr/>
      </xdr:nvSpPr>
      <xdr:spPr>
        <a:xfrm>
          <a:off x="12804140" y="996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12" name="フローチャート: 判断 611">
          <a:extLst>
            <a:ext uri="{FF2B5EF4-FFF2-40B4-BE49-F238E27FC236}">
              <a16:creationId xmlns:a16="http://schemas.microsoft.com/office/drawing/2014/main" id="{36FE136E-9C52-4EB6-BC1D-2FBF8A602626}"/>
            </a:ext>
          </a:extLst>
        </xdr:cNvPr>
        <xdr:cNvSpPr/>
      </xdr:nvSpPr>
      <xdr:spPr>
        <a:xfrm>
          <a:off x="12029440" y="995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13" name="フローチャート: 判断 612">
          <a:extLst>
            <a:ext uri="{FF2B5EF4-FFF2-40B4-BE49-F238E27FC236}">
              <a16:creationId xmlns:a16="http://schemas.microsoft.com/office/drawing/2014/main" id="{E304C7E7-B2E7-49A7-87BC-305932D04599}"/>
            </a:ext>
          </a:extLst>
        </xdr:cNvPr>
        <xdr:cNvSpPr/>
      </xdr:nvSpPr>
      <xdr:spPr>
        <a:xfrm>
          <a:off x="1123188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B45C1DA4-30DE-4060-B8B8-69EC92F90D4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13DD7B2D-A4CE-4FF2-9A82-DACFBBF6455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67C94CD6-967A-44B9-B610-2284846582D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4AB96BC9-CD98-4B32-9AEA-6C4EA28CB84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2174D664-3968-4B44-9E0B-8AFC610D055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619" name="楕円 618">
          <a:extLst>
            <a:ext uri="{FF2B5EF4-FFF2-40B4-BE49-F238E27FC236}">
              <a16:creationId xmlns:a16="http://schemas.microsoft.com/office/drawing/2014/main" id="{6A8B1AEE-68EC-4CEC-953B-47FFE1444174}"/>
            </a:ext>
          </a:extLst>
        </xdr:cNvPr>
        <xdr:cNvSpPr/>
      </xdr:nvSpPr>
      <xdr:spPr>
        <a:xfrm>
          <a:off x="14325600" y="99580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620" name="【学校施設】&#10;有形固定資産減価償却率該当値テキスト">
          <a:extLst>
            <a:ext uri="{FF2B5EF4-FFF2-40B4-BE49-F238E27FC236}">
              <a16:creationId xmlns:a16="http://schemas.microsoft.com/office/drawing/2014/main" id="{4C424862-377E-4F34-AB82-4DC0C51C7011}"/>
            </a:ext>
          </a:extLst>
        </xdr:cNvPr>
        <xdr:cNvSpPr txBox="1"/>
      </xdr:nvSpPr>
      <xdr:spPr>
        <a:xfrm>
          <a:off x="144145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621" name="楕円 620">
          <a:extLst>
            <a:ext uri="{FF2B5EF4-FFF2-40B4-BE49-F238E27FC236}">
              <a16:creationId xmlns:a16="http://schemas.microsoft.com/office/drawing/2014/main" id="{066C604C-C0EE-4F29-BEE8-E9DB188A0507}"/>
            </a:ext>
          </a:extLst>
        </xdr:cNvPr>
        <xdr:cNvSpPr/>
      </xdr:nvSpPr>
      <xdr:spPr>
        <a:xfrm>
          <a:off x="1357884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118110</xdr:rowOff>
    </xdr:to>
    <xdr:cxnSp macro="">
      <xdr:nvCxnSpPr>
        <xdr:cNvPr id="622" name="直線コネクタ 621">
          <a:extLst>
            <a:ext uri="{FF2B5EF4-FFF2-40B4-BE49-F238E27FC236}">
              <a16:creationId xmlns:a16="http://schemas.microsoft.com/office/drawing/2014/main" id="{6EACFAA6-207E-47EE-9DDD-18EBDC76ABC4}"/>
            </a:ext>
          </a:extLst>
        </xdr:cNvPr>
        <xdr:cNvCxnSpPr/>
      </xdr:nvCxnSpPr>
      <xdr:spPr>
        <a:xfrm>
          <a:off x="13629640" y="997839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623" name="楕円 622">
          <a:extLst>
            <a:ext uri="{FF2B5EF4-FFF2-40B4-BE49-F238E27FC236}">
              <a16:creationId xmlns:a16="http://schemas.microsoft.com/office/drawing/2014/main" id="{9CA51677-1BEF-4666-B887-49D38106DB3C}"/>
            </a:ext>
          </a:extLst>
        </xdr:cNvPr>
        <xdr:cNvSpPr/>
      </xdr:nvSpPr>
      <xdr:spPr>
        <a:xfrm>
          <a:off x="12804140" y="988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87630</xdr:rowOff>
    </xdr:to>
    <xdr:cxnSp macro="">
      <xdr:nvCxnSpPr>
        <xdr:cNvPr id="624" name="直線コネクタ 623">
          <a:extLst>
            <a:ext uri="{FF2B5EF4-FFF2-40B4-BE49-F238E27FC236}">
              <a16:creationId xmlns:a16="http://schemas.microsoft.com/office/drawing/2014/main" id="{FFE25DD7-7BEC-4C5A-AC82-7DBFD9010C2C}"/>
            </a:ext>
          </a:extLst>
        </xdr:cNvPr>
        <xdr:cNvCxnSpPr/>
      </xdr:nvCxnSpPr>
      <xdr:spPr>
        <a:xfrm>
          <a:off x="12854940" y="993457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118745</xdr:rowOff>
    </xdr:from>
    <xdr:to>
      <xdr:col>72</xdr:col>
      <xdr:colOff>38100</xdr:colOff>
      <xdr:row>59</xdr:row>
      <xdr:rowOff>48895</xdr:rowOff>
    </xdr:to>
    <xdr:sp macro="" textlink="">
      <xdr:nvSpPr>
        <xdr:cNvPr id="625" name="楕円 624">
          <a:extLst>
            <a:ext uri="{FF2B5EF4-FFF2-40B4-BE49-F238E27FC236}">
              <a16:creationId xmlns:a16="http://schemas.microsoft.com/office/drawing/2014/main" id="{F5B78FD8-CF0B-469B-BE7B-9BFEE4673C13}"/>
            </a:ext>
          </a:extLst>
        </xdr:cNvPr>
        <xdr:cNvSpPr/>
      </xdr:nvSpPr>
      <xdr:spPr>
        <a:xfrm>
          <a:off x="12029440" y="9841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169545</xdr:rowOff>
    </xdr:from>
    <xdr:to>
      <xdr:col>76</xdr:col>
      <xdr:colOff>114300</xdr:colOff>
      <xdr:row>59</xdr:row>
      <xdr:rowOff>43815</xdr:rowOff>
    </xdr:to>
    <xdr:cxnSp macro="">
      <xdr:nvCxnSpPr>
        <xdr:cNvPr id="626" name="直線コネクタ 625">
          <a:extLst>
            <a:ext uri="{FF2B5EF4-FFF2-40B4-BE49-F238E27FC236}">
              <a16:creationId xmlns:a16="http://schemas.microsoft.com/office/drawing/2014/main" id="{E18B139B-31ED-4ED1-AD9B-4A8E759BB0D9}"/>
            </a:ext>
          </a:extLst>
        </xdr:cNvPr>
        <xdr:cNvCxnSpPr/>
      </xdr:nvCxnSpPr>
      <xdr:spPr>
        <a:xfrm>
          <a:off x="12072620" y="989266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27" name="n_1aveValue【学校施設】&#10;有形固定資産減価償却率">
          <a:extLst>
            <a:ext uri="{FF2B5EF4-FFF2-40B4-BE49-F238E27FC236}">
              <a16:creationId xmlns:a16="http://schemas.microsoft.com/office/drawing/2014/main" id="{7FC29CD5-5F27-46A0-895C-6316956C94A2}"/>
            </a:ext>
          </a:extLst>
        </xdr:cNvPr>
        <xdr:cNvSpPr txBox="1"/>
      </xdr:nvSpPr>
      <xdr:spPr>
        <a:xfrm>
          <a:off x="134372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28" name="n_2aveValue【学校施設】&#10;有形固定資産減価償却率">
          <a:extLst>
            <a:ext uri="{FF2B5EF4-FFF2-40B4-BE49-F238E27FC236}">
              <a16:creationId xmlns:a16="http://schemas.microsoft.com/office/drawing/2014/main" id="{27A0207D-C4EA-49DA-BA8D-1E215A7F0DBE}"/>
            </a:ext>
          </a:extLst>
        </xdr:cNvPr>
        <xdr:cNvSpPr txBox="1"/>
      </xdr:nvSpPr>
      <xdr:spPr>
        <a:xfrm>
          <a:off x="126752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29" name="n_3aveValue【学校施設】&#10;有形固定資産減価償却率">
          <a:extLst>
            <a:ext uri="{FF2B5EF4-FFF2-40B4-BE49-F238E27FC236}">
              <a16:creationId xmlns:a16="http://schemas.microsoft.com/office/drawing/2014/main" id="{6B60D3A1-4451-4E1A-A63B-6EDBF8455B7E}"/>
            </a:ext>
          </a:extLst>
        </xdr:cNvPr>
        <xdr:cNvSpPr txBox="1"/>
      </xdr:nvSpPr>
      <xdr:spPr>
        <a:xfrm>
          <a:off x="1190054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30" name="n_4aveValue【学校施設】&#10;有形固定資産減価償却率">
          <a:extLst>
            <a:ext uri="{FF2B5EF4-FFF2-40B4-BE49-F238E27FC236}">
              <a16:creationId xmlns:a16="http://schemas.microsoft.com/office/drawing/2014/main" id="{76A6954E-6448-45B4-862B-7C5E2B44E646}"/>
            </a:ext>
          </a:extLst>
        </xdr:cNvPr>
        <xdr:cNvSpPr txBox="1"/>
      </xdr:nvSpPr>
      <xdr:spPr>
        <a:xfrm>
          <a:off x="1110298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631" name="n_1mainValue【学校施設】&#10;有形固定資産減価償却率">
          <a:extLst>
            <a:ext uri="{FF2B5EF4-FFF2-40B4-BE49-F238E27FC236}">
              <a16:creationId xmlns:a16="http://schemas.microsoft.com/office/drawing/2014/main" id="{05AF4F0D-689E-4D05-9427-903A24A50028}"/>
            </a:ext>
          </a:extLst>
        </xdr:cNvPr>
        <xdr:cNvSpPr txBox="1"/>
      </xdr:nvSpPr>
      <xdr:spPr>
        <a:xfrm>
          <a:off x="134372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632" name="n_2mainValue【学校施設】&#10;有形固定資産減価償却率">
          <a:extLst>
            <a:ext uri="{FF2B5EF4-FFF2-40B4-BE49-F238E27FC236}">
              <a16:creationId xmlns:a16="http://schemas.microsoft.com/office/drawing/2014/main" id="{49A89C12-E19C-441C-8604-9666299172CC}"/>
            </a:ext>
          </a:extLst>
        </xdr:cNvPr>
        <xdr:cNvSpPr txBox="1"/>
      </xdr:nvSpPr>
      <xdr:spPr>
        <a:xfrm>
          <a:off x="126752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65422</xdr:rowOff>
    </xdr:from>
    <xdr:ext cx="405111" cy="259045"/>
    <xdr:sp macro="" textlink="">
      <xdr:nvSpPr>
        <xdr:cNvPr id="633" name="n_3mainValue【学校施設】&#10;有形固定資産減価償却率">
          <a:extLst>
            <a:ext uri="{FF2B5EF4-FFF2-40B4-BE49-F238E27FC236}">
              <a16:creationId xmlns:a16="http://schemas.microsoft.com/office/drawing/2014/main" id="{D90C8450-DF36-48B3-9201-6BEC1E4A3A38}"/>
            </a:ext>
          </a:extLst>
        </xdr:cNvPr>
        <xdr:cNvSpPr txBox="1"/>
      </xdr:nvSpPr>
      <xdr:spPr>
        <a:xfrm>
          <a:off x="119005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5F21E5CD-BA5F-4437-A167-EE70BE69F89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D324182F-3FC2-4DAF-9EE7-4FA26B94028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09388AB0-825D-4C49-A12D-88E06FFA2AF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45700B4B-B39B-418C-80EE-F0E2CBBE792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A68299B8-BE7C-43CE-A6B4-CCE469C3ED0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D5E29733-DD07-44A7-9BC2-F75C1AB15C5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C3FAD162-5798-49BD-8D18-107B3381C91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853AE507-06EA-4CAD-B297-4A830146809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653B5EE3-A876-4ADE-8427-F827208F54E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F6B6F440-696C-47EF-A79A-D4A072E26C9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6F16ABB1-28C4-4A9A-B094-01E60B033A2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E63CBEEE-96C8-40D6-B7D1-112A72FDA50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82765A32-82B6-4F00-A2C2-24F0D2DFB13A}"/>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15B0D54C-0D35-4F7B-AE97-9810EAF2B24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3516EA1E-9A9B-4BA9-A288-707FD8267B5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9" name="テキスト ボックス 648">
          <a:extLst>
            <a:ext uri="{FF2B5EF4-FFF2-40B4-BE49-F238E27FC236}">
              <a16:creationId xmlns:a16="http://schemas.microsoft.com/office/drawing/2014/main" id="{4488EB89-1F26-47E5-B13B-2119A94840B4}"/>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FD908036-F957-478F-8E66-908D6B6BBAF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1" name="テキスト ボックス 650">
          <a:extLst>
            <a:ext uri="{FF2B5EF4-FFF2-40B4-BE49-F238E27FC236}">
              <a16:creationId xmlns:a16="http://schemas.microsoft.com/office/drawing/2014/main" id="{029B51DA-75C8-47C7-97D3-E1F2164F918B}"/>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FB34FE04-717B-4C25-8C22-A616BD59886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a:extLst>
            <a:ext uri="{FF2B5EF4-FFF2-40B4-BE49-F238E27FC236}">
              <a16:creationId xmlns:a16="http://schemas.microsoft.com/office/drawing/2014/main" id="{E6AF6276-5102-479B-A1F1-BA720575BB2E}"/>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73EE35AE-F916-4DD2-A303-A2A9AF0EDA9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a:extLst>
            <a:ext uri="{FF2B5EF4-FFF2-40B4-BE49-F238E27FC236}">
              <a16:creationId xmlns:a16="http://schemas.microsoft.com/office/drawing/2014/main" id="{94E1F7F5-A426-4F2C-BE51-8885EB7B51FC}"/>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a:extLst>
            <a:ext uri="{FF2B5EF4-FFF2-40B4-BE49-F238E27FC236}">
              <a16:creationId xmlns:a16="http://schemas.microsoft.com/office/drawing/2014/main" id="{A9914F16-3824-4A6F-B6B9-7F5252611AD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57" name="直線コネクタ 656">
          <a:extLst>
            <a:ext uri="{FF2B5EF4-FFF2-40B4-BE49-F238E27FC236}">
              <a16:creationId xmlns:a16="http://schemas.microsoft.com/office/drawing/2014/main" id="{1FAE7280-AC9B-4042-9E21-A7C45BF775F3}"/>
            </a:ext>
          </a:extLst>
        </xdr:cNvPr>
        <xdr:cNvCxnSpPr/>
      </xdr:nvCxnSpPr>
      <xdr:spPr>
        <a:xfrm flipV="1">
          <a:off x="19509104" y="9502597"/>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58" name="【学校施設】&#10;一人当たり面積最小値テキスト">
          <a:extLst>
            <a:ext uri="{FF2B5EF4-FFF2-40B4-BE49-F238E27FC236}">
              <a16:creationId xmlns:a16="http://schemas.microsoft.com/office/drawing/2014/main" id="{39C36A5F-4AC3-458D-B0FF-F36AA23B6FCB}"/>
            </a:ext>
          </a:extLst>
        </xdr:cNvPr>
        <xdr:cNvSpPr txBox="1"/>
      </xdr:nvSpPr>
      <xdr:spPr>
        <a:xfrm>
          <a:off x="19547840" y="106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59" name="直線コネクタ 658">
          <a:extLst>
            <a:ext uri="{FF2B5EF4-FFF2-40B4-BE49-F238E27FC236}">
              <a16:creationId xmlns:a16="http://schemas.microsoft.com/office/drawing/2014/main" id="{9ECFC166-2D11-45D8-BCB3-04A92C640573}"/>
            </a:ext>
          </a:extLst>
        </xdr:cNvPr>
        <xdr:cNvCxnSpPr/>
      </xdr:nvCxnSpPr>
      <xdr:spPr>
        <a:xfrm>
          <a:off x="19443700" y="1069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60" name="【学校施設】&#10;一人当たり面積最大値テキスト">
          <a:extLst>
            <a:ext uri="{FF2B5EF4-FFF2-40B4-BE49-F238E27FC236}">
              <a16:creationId xmlns:a16="http://schemas.microsoft.com/office/drawing/2014/main" id="{426749CD-7817-4094-86CB-450C84C13DD9}"/>
            </a:ext>
          </a:extLst>
        </xdr:cNvPr>
        <xdr:cNvSpPr txBox="1"/>
      </xdr:nvSpPr>
      <xdr:spPr>
        <a:xfrm>
          <a:off x="19547840" y="92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61" name="直線コネクタ 660">
          <a:extLst>
            <a:ext uri="{FF2B5EF4-FFF2-40B4-BE49-F238E27FC236}">
              <a16:creationId xmlns:a16="http://schemas.microsoft.com/office/drawing/2014/main" id="{4FA9CE11-0F6C-4266-AC11-BBC1FD55E0A9}"/>
            </a:ext>
          </a:extLst>
        </xdr:cNvPr>
        <xdr:cNvCxnSpPr/>
      </xdr:nvCxnSpPr>
      <xdr:spPr>
        <a:xfrm>
          <a:off x="19443700" y="95025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62" name="【学校施設】&#10;一人当たり面積平均値テキスト">
          <a:extLst>
            <a:ext uri="{FF2B5EF4-FFF2-40B4-BE49-F238E27FC236}">
              <a16:creationId xmlns:a16="http://schemas.microsoft.com/office/drawing/2014/main" id="{51117290-163C-4593-941B-9E78526FFB3F}"/>
            </a:ext>
          </a:extLst>
        </xdr:cNvPr>
        <xdr:cNvSpPr txBox="1"/>
      </xdr:nvSpPr>
      <xdr:spPr>
        <a:xfrm>
          <a:off x="19547840" y="10477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63" name="フローチャート: 判断 662">
          <a:extLst>
            <a:ext uri="{FF2B5EF4-FFF2-40B4-BE49-F238E27FC236}">
              <a16:creationId xmlns:a16="http://schemas.microsoft.com/office/drawing/2014/main" id="{AA2ECE54-264A-4BB0-B604-860090929BC0}"/>
            </a:ext>
          </a:extLst>
        </xdr:cNvPr>
        <xdr:cNvSpPr/>
      </xdr:nvSpPr>
      <xdr:spPr>
        <a:xfrm>
          <a:off x="19458940" y="10499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64" name="フローチャート: 判断 663">
          <a:extLst>
            <a:ext uri="{FF2B5EF4-FFF2-40B4-BE49-F238E27FC236}">
              <a16:creationId xmlns:a16="http://schemas.microsoft.com/office/drawing/2014/main" id="{418C0F28-A999-4995-817E-FE168325CABF}"/>
            </a:ext>
          </a:extLst>
        </xdr:cNvPr>
        <xdr:cNvSpPr/>
      </xdr:nvSpPr>
      <xdr:spPr>
        <a:xfrm>
          <a:off x="18735040" y="10500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65" name="フローチャート: 判断 664">
          <a:extLst>
            <a:ext uri="{FF2B5EF4-FFF2-40B4-BE49-F238E27FC236}">
              <a16:creationId xmlns:a16="http://schemas.microsoft.com/office/drawing/2014/main" id="{E86AE4F1-75E0-4542-BAF5-FF40AA2BBB19}"/>
            </a:ext>
          </a:extLst>
        </xdr:cNvPr>
        <xdr:cNvSpPr/>
      </xdr:nvSpPr>
      <xdr:spPr>
        <a:xfrm>
          <a:off x="17937480" y="10508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66" name="フローチャート: 判断 665">
          <a:extLst>
            <a:ext uri="{FF2B5EF4-FFF2-40B4-BE49-F238E27FC236}">
              <a16:creationId xmlns:a16="http://schemas.microsoft.com/office/drawing/2014/main" id="{28955833-74D3-4A99-80E8-47E46557B422}"/>
            </a:ext>
          </a:extLst>
        </xdr:cNvPr>
        <xdr:cNvSpPr/>
      </xdr:nvSpPr>
      <xdr:spPr>
        <a:xfrm>
          <a:off x="17162780" y="10528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67" name="フローチャート: 判断 666">
          <a:extLst>
            <a:ext uri="{FF2B5EF4-FFF2-40B4-BE49-F238E27FC236}">
              <a16:creationId xmlns:a16="http://schemas.microsoft.com/office/drawing/2014/main" id="{0416D73F-AE16-4F5F-837A-C74BF93CF572}"/>
            </a:ext>
          </a:extLst>
        </xdr:cNvPr>
        <xdr:cNvSpPr/>
      </xdr:nvSpPr>
      <xdr:spPr>
        <a:xfrm>
          <a:off x="16388080" y="10522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44BE4E04-06DB-4573-BCF8-746BE608247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C79FE564-0A9D-4C5F-A4C2-265594CF35C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4B421FC2-8C7D-4148-83F3-6DB19798A51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5284CC6F-57A5-4D1B-9E72-3DB9BCB95A1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9203BBF9-6692-48B1-9CA5-226BDB5E28C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3073</xdr:rowOff>
    </xdr:from>
    <xdr:to>
      <xdr:col>116</xdr:col>
      <xdr:colOff>114300</xdr:colOff>
      <xdr:row>62</xdr:row>
      <xdr:rowOff>104673</xdr:rowOff>
    </xdr:to>
    <xdr:sp macro="" textlink="">
      <xdr:nvSpPr>
        <xdr:cNvPr id="673" name="楕円 672">
          <a:extLst>
            <a:ext uri="{FF2B5EF4-FFF2-40B4-BE49-F238E27FC236}">
              <a16:creationId xmlns:a16="http://schemas.microsoft.com/office/drawing/2014/main" id="{6A997D17-C545-49AF-A9DE-07D86B6C950F}"/>
            </a:ext>
          </a:extLst>
        </xdr:cNvPr>
        <xdr:cNvSpPr/>
      </xdr:nvSpPr>
      <xdr:spPr>
        <a:xfrm>
          <a:off x="19458940" y="103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25950</xdr:rowOff>
    </xdr:from>
    <xdr:ext cx="469744" cy="259045"/>
    <xdr:sp macro="" textlink="">
      <xdr:nvSpPr>
        <xdr:cNvPr id="674" name="【学校施設】&#10;一人当たり面積該当値テキスト">
          <a:extLst>
            <a:ext uri="{FF2B5EF4-FFF2-40B4-BE49-F238E27FC236}">
              <a16:creationId xmlns:a16="http://schemas.microsoft.com/office/drawing/2014/main" id="{FCBB709A-FDCB-4B9F-B531-E5BBCD82A18B}"/>
            </a:ext>
          </a:extLst>
        </xdr:cNvPr>
        <xdr:cNvSpPr txBox="1"/>
      </xdr:nvSpPr>
      <xdr:spPr>
        <a:xfrm>
          <a:off x="19547840" y="1025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7798</xdr:rowOff>
    </xdr:from>
    <xdr:to>
      <xdr:col>112</xdr:col>
      <xdr:colOff>38100</xdr:colOff>
      <xdr:row>62</xdr:row>
      <xdr:rowOff>109398</xdr:rowOff>
    </xdr:to>
    <xdr:sp macro="" textlink="">
      <xdr:nvSpPr>
        <xdr:cNvPr id="675" name="楕円 674">
          <a:extLst>
            <a:ext uri="{FF2B5EF4-FFF2-40B4-BE49-F238E27FC236}">
              <a16:creationId xmlns:a16="http://schemas.microsoft.com/office/drawing/2014/main" id="{3D53DB2C-DC17-4F85-B44D-BA01294A4D0F}"/>
            </a:ext>
          </a:extLst>
        </xdr:cNvPr>
        <xdr:cNvSpPr/>
      </xdr:nvSpPr>
      <xdr:spPr>
        <a:xfrm>
          <a:off x="18735040" y="10401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53873</xdr:rowOff>
    </xdr:from>
    <xdr:to>
      <xdr:col>116</xdr:col>
      <xdr:colOff>63500</xdr:colOff>
      <xdr:row>62</xdr:row>
      <xdr:rowOff>58598</xdr:rowOff>
    </xdr:to>
    <xdr:cxnSp macro="">
      <xdr:nvCxnSpPr>
        <xdr:cNvPr id="676" name="直線コネクタ 675">
          <a:extLst>
            <a:ext uri="{FF2B5EF4-FFF2-40B4-BE49-F238E27FC236}">
              <a16:creationId xmlns:a16="http://schemas.microsoft.com/office/drawing/2014/main" id="{263AC410-5D74-40AE-ADFF-2EC54C324B17}"/>
            </a:ext>
          </a:extLst>
        </xdr:cNvPr>
        <xdr:cNvCxnSpPr/>
      </xdr:nvCxnSpPr>
      <xdr:spPr>
        <a:xfrm flipV="1">
          <a:off x="18778220" y="10447553"/>
          <a:ext cx="73152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xdr:rowOff>
    </xdr:from>
    <xdr:to>
      <xdr:col>107</xdr:col>
      <xdr:colOff>101600</xdr:colOff>
      <xdr:row>62</xdr:row>
      <xdr:rowOff>114808</xdr:rowOff>
    </xdr:to>
    <xdr:sp macro="" textlink="">
      <xdr:nvSpPr>
        <xdr:cNvPr id="677" name="楕円 676">
          <a:extLst>
            <a:ext uri="{FF2B5EF4-FFF2-40B4-BE49-F238E27FC236}">
              <a16:creationId xmlns:a16="http://schemas.microsoft.com/office/drawing/2014/main" id="{4A38923B-7788-4E46-BE2F-D2AB3189C37A}"/>
            </a:ext>
          </a:extLst>
        </xdr:cNvPr>
        <xdr:cNvSpPr/>
      </xdr:nvSpPr>
      <xdr:spPr>
        <a:xfrm>
          <a:off x="17937480" y="104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58598</xdr:rowOff>
    </xdr:from>
    <xdr:to>
      <xdr:col>111</xdr:col>
      <xdr:colOff>177800</xdr:colOff>
      <xdr:row>62</xdr:row>
      <xdr:rowOff>64008</xdr:rowOff>
    </xdr:to>
    <xdr:cxnSp macro="">
      <xdr:nvCxnSpPr>
        <xdr:cNvPr id="678" name="直線コネクタ 677">
          <a:extLst>
            <a:ext uri="{FF2B5EF4-FFF2-40B4-BE49-F238E27FC236}">
              <a16:creationId xmlns:a16="http://schemas.microsoft.com/office/drawing/2014/main" id="{E769E441-3803-465B-9FE5-5EB34EEB7945}"/>
            </a:ext>
          </a:extLst>
        </xdr:cNvPr>
        <xdr:cNvCxnSpPr/>
      </xdr:nvCxnSpPr>
      <xdr:spPr>
        <a:xfrm flipV="1">
          <a:off x="17988280" y="10452278"/>
          <a:ext cx="78994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17932</xdr:rowOff>
    </xdr:from>
    <xdr:to>
      <xdr:col>102</xdr:col>
      <xdr:colOff>165100</xdr:colOff>
      <xdr:row>62</xdr:row>
      <xdr:rowOff>119532</xdr:rowOff>
    </xdr:to>
    <xdr:sp macro="" textlink="">
      <xdr:nvSpPr>
        <xdr:cNvPr id="679" name="楕円 678">
          <a:extLst>
            <a:ext uri="{FF2B5EF4-FFF2-40B4-BE49-F238E27FC236}">
              <a16:creationId xmlns:a16="http://schemas.microsoft.com/office/drawing/2014/main" id="{C23DC501-27DC-494C-A4DD-37901A413EFC}"/>
            </a:ext>
          </a:extLst>
        </xdr:cNvPr>
        <xdr:cNvSpPr/>
      </xdr:nvSpPr>
      <xdr:spPr>
        <a:xfrm>
          <a:off x="17162780" y="104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64008</xdr:rowOff>
    </xdr:from>
    <xdr:to>
      <xdr:col>107</xdr:col>
      <xdr:colOff>50800</xdr:colOff>
      <xdr:row>62</xdr:row>
      <xdr:rowOff>68732</xdr:rowOff>
    </xdr:to>
    <xdr:cxnSp macro="">
      <xdr:nvCxnSpPr>
        <xdr:cNvPr id="680" name="直線コネクタ 679">
          <a:extLst>
            <a:ext uri="{FF2B5EF4-FFF2-40B4-BE49-F238E27FC236}">
              <a16:creationId xmlns:a16="http://schemas.microsoft.com/office/drawing/2014/main" id="{E097123A-F3BF-4C6E-94C5-61C8E9918384}"/>
            </a:ext>
          </a:extLst>
        </xdr:cNvPr>
        <xdr:cNvCxnSpPr/>
      </xdr:nvCxnSpPr>
      <xdr:spPr>
        <a:xfrm flipV="1">
          <a:off x="17213580" y="10457688"/>
          <a:ext cx="7747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81" name="n_1aveValue【学校施設】&#10;一人当たり面積">
          <a:extLst>
            <a:ext uri="{FF2B5EF4-FFF2-40B4-BE49-F238E27FC236}">
              <a16:creationId xmlns:a16="http://schemas.microsoft.com/office/drawing/2014/main" id="{048FCF56-9F94-46B7-81D6-CEA43FDA0AA0}"/>
            </a:ext>
          </a:extLst>
        </xdr:cNvPr>
        <xdr:cNvSpPr txBox="1"/>
      </xdr:nvSpPr>
      <xdr:spPr>
        <a:xfrm>
          <a:off x="18561127" y="1058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82" name="n_2aveValue【学校施設】&#10;一人当たり面積">
          <a:extLst>
            <a:ext uri="{FF2B5EF4-FFF2-40B4-BE49-F238E27FC236}">
              <a16:creationId xmlns:a16="http://schemas.microsoft.com/office/drawing/2014/main" id="{E2D3151C-5B4A-4306-9E44-AAF8DE3AF167}"/>
            </a:ext>
          </a:extLst>
        </xdr:cNvPr>
        <xdr:cNvSpPr txBox="1"/>
      </xdr:nvSpPr>
      <xdr:spPr>
        <a:xfrm>
          <a:off x="17776267" y="1059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83" name="n_3aveValue【学校施設】&#10;一人当たり面積">
          <a:extLst>
            <a:ext uri="{FF2B5EF4-FFF2-40B4-BE49-F238E27FC236}">
              <a16:creationId xmlns:a16="http://schemas.microsoft.com/office/drawing/2014/main" id="{1F0C4580-2149-49FA-B28D-37A46970D6B3}"/>
            </a:ext>
          </a:extLst>
        </xdr:cNvPr>
        <xdr:cNvSpPr txBox="1"/>
      </xdr:nvSpPr>
      <xdr:spPr>
        <a:xfrm>
          <a:off x="17001567" y="106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84" name="n_4aveValue【学校施設】&#10;一人当たり面積">
          <a:extLst>
            <a:ext uri="{FF2B5EF4-FFF2-40B4-BE49-F238E27FC236}">
              <a16:creationId xmlns:a16="http://schemas.microsoft.com/office/drawing/2014/main" id="{65489DBD-024A-4B3B-9FA3-CCF9914F217C}"/>
            </a:ext>
          </a:extLst>
        </xdr:cNvPr>
        <xdr:cNvSpPr txBox="1"/>
      </xdr:nvSpPr>
      <xdr:spPr>
        <a:xfrm>
          <a:off x="16226867" y="103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125925</xdr:rowOff>
    </xdr:from>
    <xdr:ext cx="469744" cy="259045"/>
    <xdr:sp macro="" textlink="">
      <xdr:nvSpPr>
        <xdr:cNvPr id="685" name="n_1mainValue【学校施設】&#10;一人当たり面積">
          <a:extLst>
            <a:ext uri="{FF2B5EF4-FFF2-40B4-BE49-F238E27FC236}">
              <a16:creationId xmlns:a16="http://schemas.microsoft.com/office/drawing/2014/main" id="{E867D3E8-E945-4CB3-9BA7-47683ADA8CFE}"/>
            </a:ext>
          </a:extLst>
        </xdr:cNvPr>
        <xdr:cNvSpPr txBox="1"/>
      </xdr:nvSpPr>
      <xdr:spPr>
        <a:xfrm>
          <a:off x="18561127" y="101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131335</xdr:rowOff>
    </xdr:from>
    <xdr:ext cx="469744" cy="259045"/>
    <xdr:sp macro="" textlink="">
      <xdr:nvSpPr>
        <xdr:cNvPr id="686" name="n_2mainValue【学校施設】&#10;一人当たり面積">
          <a:extLst>
            <a:ext uri="{FF2B5EF4-FFF2-40B4-BE49-F238E27FC236}">
              <a16:creationId xmlns:a16="http://schemas.microsoft.com/office/drawing/2014/main" id="{E281E443-599C-4B77-B986-756388009531}"/>
            </a:ext>
          </a:extLst>
        </xdr:cNvPr>
        <xdr:cNvSpPr txBox="1"/>
      </xdr:nvSpPr>
      <xdr:spPr>
        <a:xfrm>
          <a:off x="1777626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136059</xdr:rowOff>
    </xdr:from>
    <xdr:ext cx="469744" cy="259045"/>
    <xdr:sp macro="" textlink="">
      <xdr:nvSpPr>
        <xdr:cNvPr id="687" name="n_3mainValue【学校施設】&#10;一人当たり面積">
          <a:extLst>
            <a:ext uri="{FF2B5EF4-FFF2-40B4-BE49-F238E27FC236}">
              <a16:creationId xmlns:a16="http://schemas.microsoft.com/office/drawing/2014/main" id="{4D8B9408-4995-4D15-9D35-41A038F73F26}"/>
            </a:ext>
          </a:extLst>
        </xdr:cNvPr>
        <xdr:cNvSpPr txBox="1"/>
      </xdr:nvSpPr>
      <xdr:spPr>
        <a:xfrm>
          <a:off x="17001567" y="101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8D60C8F8-00F6-4C02-BE5C-589B354AA11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648F970C-7197-4D97-A12D-CDDC679B1FD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93B99C3A-3FA5-4BD1-97EA-8A818B4EE96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D09BBDFA-73FE-4760-A2DB-6102983C292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292EB692-2DFB-4149-8777-3F87864A7E5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63912FEE-24CE-45E2-94E9-B879B93C87C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486B7471-4024-4FEB-8267-846280BB20F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51125D8C-3B47-4C0E-BE52-D906BA39F5B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a:extLst>
            <a:ext uri="{FF2B5EF4-FFF2-40B4-BE49-F238E27FC236}">
              <a16:creationId xmlns:a16="http://schemas.microsoft.com/office/drawing/2014/main" id="{F5E6C01C-ED02-4216-93CF-AD4351735D9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a:extLst>
            <a:ext uri="{FF2B5EF4-FFF2-40B4-BE49-F238E27FC236}">
              <a16:creationId xmlns:a16="http://schemas.microsoft.com/office/drawing/2014/main" id="{A3ECA8AF-BE91-4924-9076-478DD4D5667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a:extLst>
            <a:ext uri="{FF2B5EF4-FFF2-40B4-BE49-F238E27FC236}">
              <a16:creationId xmlns:a16="http://schemas.microsoft.com/office/drawing/2014/main" id="{038ED3DB-E67F-4DE7-A38E-05198DDEF38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a:extLst>
            <a:ext uri="{FF2B5EF4-FFF2-40B4-BE49-F238E27FC236}">
              <a16:creationId xmlns:a16="http://schemas.microsoft.com/office/drawing/2014/main" id="{045ACD4D-24CB-4AB5-B8DE-28A392DF8B7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a:extLst>
            <a:ext uri="{FF2B5EF4-FFF2-40B4-BE49-F238E27FC236}">
              <a16:creationId xmlns:a16="http://schemas.microsoft.com/office/drawing/2014/main" id="{0E29CD3E-99CC-4BD8-81D2-0FC12E0D52C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a:extLst>
            <a:ext uri="{FF2B5EF4-FFF2-40B4-BE49-F238E27FC236}">
              <a16:creationId xmlns:a16="http://schemas.microsoft.com/office/drawing/2014/main" id="{FA2DD103-6324-40A1-9947-94030CDEEC2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a:extLst>
            <a:ext uri="{FF2B5EF4-FFF2-40B4-BE49-F238E27FC236}">
              <a16:creationId xmlns:a16="http://schemas.microsoft.com/office/drawing/2014/main" id="{A8BE85CE-EE01-46CA-AD6B-0BD6412D603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a:extLst>
            <a:ext uri="{FF2B5EF4-FFF2-40B4-BE49-F238E27FC236}">
              <a16:creationId xmlns:a16="http://schemas.microsoft.com/office/drawing/2014/main" id="{8F281067-62AE-44A6-9F48-FCBA511E7B02}"/>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B93AC3F3-785C-4C58-BD07-518BF83AADF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C7FEF9E7-E4A2-45B3-9AF5-22C4D6C790D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A7881483-C085-4C77-8030-D24053B561B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99428FF3-A134-49BD-83C9-39F18C6D66E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2E2CD57E-4DF1-4B51-824C-58B66074B00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FF38C84B-069F-44B8-A6EE-FBAA9DC0A9A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83362A79-5076-4125-8847-F552E7C9F65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B8D87085-F39C-41E8-9D85-D34A360C129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970D48CE-45CD-4D2C-9D76-D56892250BE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1A317144-832C-4650-8512-CD98DE6209C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CF51F4AD-9059-463A-9307-10AD8090345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CDEB7EE8-5450-4124-A78A-1D942E4ADA5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B24D2790-F7D5-4974-9A09-224B352361F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4AD2CE2D-B68F-40AA-A47F-518C9ABAF4B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83ADB69B-719B-4C61-A4A5-048338CD28C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52E3DADA-7ED1-418E-884A-9BFEBCA55C6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37BE23D9-73FD-428E-B698-9F7EB19FA90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9852E8AC-D163-4916-AB8D-0FC8275D548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2C1024DD-414B-4EEE-802D-3533F00543F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87BFC89F-E65E-43E2-A75B-65B3E47E282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1AEEE411-1F39-4F95-A0EE-2DD5BC49188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4069D603-83A8-4A26-9F5F-493F02373D2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A5614144-789D-403A-95A9-F64A4748176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5D700C5F-7D79-4610-B780-0A8ECDE472D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3BE3F633-5BF4-4DB2-AE02-8271B7D560F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A8DD32C1-7074-4D5E-8157-EB7E7E7EF128}"/>
            </a:ext>
          </a:extLst>
        </xdr:cNvPr>
        <xdr:cNvCxnSpPr/>
      </xdr:nvCxnSpPr>
      <xdr:spPr>
        <a:xfrm flipV="1">
          <a:off x="14375764" y="1683203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C39A6FC1-58DB-4F2A-A123-A7EAC23B4157}"/>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4F09BFA3-6AB1-4A2B-981E-C701D442889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32" name="【公民館】&#10;有形固定資産減価償却率最大値テキスト">
          <a:extLst>
            <a:ext uri="{FF2B5EF4-FFF2-40B4-BE49-F238E27FC236}">
              <a16:creationId xmlns:a16="http://schemas.microsoft.com/office/drawing/2014/main" id="{BCE7C1CA-A5F7-442A-8054-1FA9C76EF032}"/>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33" name="直線コネクタ 732">
          <a:extLst>
            <a:ext uri="{FF2B5EF4-FFF2-40B4-BE49-F238E27FC236}">
              <a16:creationId xmlns:a16="http://schemas.microsoft.com/office/drawing/2014/main" id="{548FBD2C-B7A2-4B43-A857-CD394BB44820}"/>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34" name="【公民館】&#10;有形固定資産減価償却率平均値テキスト">
          <a:extLst>
            <a:ext uri="{FF2B5EF4-FFF2-40B4-BE49-F238E27FC236}">
              <a16:creationId xmlns:a16="http://schemas.microsoft.com/office/drawing/2014/main" id="{74D72225-0C49-486A-A08B-ACE717A749FB}"/>
            </a:ext>
          </a:extLst>
        </xdr:cNvPr>
        <xdr:cNvSpPr txBox="1"/>
      </xdr:nvSpPr>
      <xdr:spPr>
        <a:xfrm>
          <a:off x="14414500" y="17580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5" name="フローチャート: 判断 734">
          <a:extLst>
            <a:ext uri="{FF2B5EF4-FFF2-40B4-BE49-F238E27FC236}">
              <a16:creationId xmlns:a16="http://schemas.microsoft.com/office/drawing/2014/main" id="{B50CC6F6-5ABB-4A76-98BD-556B131EFF86}"/>
            </a:ext>
          </a:extLst>
        </xdr:cNvPr>
        <xdr:cNvSpPr/>
      </xdr:nvSpPr>
      <xdr:spPr>
        <a:xfrm>
          <a:off x="14325600" y="177255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36" name="フローチャート: 判断 735">
          <a:extLst>
            <a:ext uri="{FF2B5EF4-FFF2-40B4-BE49-F238E27FC236}">
              <a16:creationId xmlns:a16="http://schemas.microsoft.com/office/drawing/2014/main" id="{2248F382-84B0-4DAA-BC4B-E205FA089AD8}"/>
            </a:ext>
          </a:extLst>
        </xdr:cNvPr>
        <xdr:cNvSpPr/>
      </xdr:nvSpPr>
      <xdr:spPr>
        <a:xfrm>
          <a:off x="1357884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37" name="フローチャート: 判断 736">
          <a:extLst>
            <a:ext uri="{FF2B5EF4-FFF2-40B4-BE49-F238E27FC236}">
              <a16:creationId xmlns:a16="http://schemas.microsoft.com/office/drawing/2014/main" id="{1D26979C-F1EB-46B7-AD22-C1FD6E3F753A}"/>
            </a:ext>
          </a:extLst>
        </xdr:cNvPr>
        <xdr:cNvSpPr/>
      </xdr:nvSpPr>
      <xdr:spPr>
        <a:xfrm>
          <a:off x="12804140" y="1775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38" name="フローチャート: 判断 737">
          <a:extLst>
            <a:ext uri="{FF2B5EF4-FFF2-40B4-BE49-F238E27FC236}">
              <a16:creationId xmlns:a16="http://schemas.microsoft.com/office/drawing/2014/main" id="{8D88D5D9-ABF9-4BD1-842F-E3810240DDC7}"/>
            </a:ext>
          </a:extLst>
        </xdr:cNvPr>
        <xdr:cNvSpPr/>
      </xdr:nvSpPr>
      <xdr:spPr>
        <a:xfrm>
          <a:off x="12029440" y="1776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39" name="フローチャート: 判断 738">
          <a:extLst>
            <a:ext uri="{FF2B5EF4-FFF2-40B4-BE49-F238E27FC236}">
              <a16:creationId xmlns:a16="http://schemas.microsoft.com/office/drawing/2014/main" id="{F0E3CC3C-6774-48E9-A34E-FF9F31E650E3}"/>
            </a:ext>
          </a:extLst>
        </xdr:cNvPr>
        <xdr:cNvSpPr/>
      </xdr:nvSpPr>
      <xdr:spPr>
        <a:xfrm>
          <a:off x="112318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DFAA9AD-2043-46A3-925A-7714D16774E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D430D38B-BBC1-402A-AA8D-612A2EAD28B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2FED0F1B-07D7-4E2B-BAC6-AC1A703DEC1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17B331D-F625-47A2-8002-E114A5B8DED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93B981E3-C281-44BD-98BF-9639FD6B770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49893</xdr:rowOff>
    </xdr:from>
    <xdr:to>
      <xdr:col>85</xdr:col>
      <xdr:colOff>177800</xdr:colOff>
      <xdr:row>106</xdr:row>
      <xdr:rowOff>151493</xdr:rowOff>
    </xdr:to>
    <xdr:sp macro="" textlink="">
      <xdr:nvSpPr>
        <xdr:cNvPr id="745" name="楕円 744">
          <a:extLst>
            <a:ext uri="{FF2B5EF4-FFF2-40B4-BE49-F238E27FC236}">
              <a16:creationId xmlns:a16="http://schemas.microsoft.com/office/drawing/2014/main" id="{23CAC2F9-4DD9-4BA8-BC67-B3D4464C9009}"/>
            </a:ext>
          </a:extLst>
        </xdr:cNvPr>
        <xdr:cNvSpPr/>
      </xdr:nvSpPr>
      <xdr:spPr>
        <a:xfrm>
          <a:off x="14325600" y="178197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28320</xdr:rowOff>
    </xdr:from>
    <xdr:ext cx="405111" cy="259045"/>
    <xdr:sp macro="" textlink="">
      <xdr:nvSpPr>
        <xdr:cNvPr id="746" name="【公民館】&#10;有形固定資産減価償却率該当値テキスト">
          <a:extLst>
            <a:ext uri="{FF2B5EF4-FFF2-40B4-BE49-F238E27FC236}">
              <a16:creationId xmlns:a16="http://schemas.microsoft.com/office/drawing/2014/main" id="{B6FF2AA8-BCA9-4F20-A41F-1398D5216035}"/>
            </a:ext>
          </a:extLst>
        </xdr:cNvPr>
        <xdr:cNvSpPr txBox="1"/>
      </xdr:nvSpPr>
      <xdr:spPr>
        <a:xfrm>
          <a:off x="14414500" y="1779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xdr:rowOff>
    </xdr:from>
    <xdr:to>
      <xdr:col>81</xdr:col>
      <xdr:colOff>101600</xdr:colOff>
      <xdr:row>106</xdr:row>
      <xdr:rowOff>117202</xdr:rowOff>
    </xdr:to>
    <xdr:sp macro="" textlink="">
      <xdr:nvSpPr>
        <xdr:cNvPr id="747" name="楕円 746">
          <a:extLst>
            <a:ext uri="{FF2B5EF4-FFF2-40B4-BE49-F238E27FC236}">
              <a16:creationId xmlns:a16="http://schemas.microsoft.com/office/drawing/2014/main" id="{21589E77-58D8-4C8E-9B8B-1847920D0B2A}"/>
            </a:ext>
          </a:extLst>
        </xdr:cNvPr>
        <xdr:cNvSpPr/>
      </xdr:nvSpPr>
      <xdr:spPr>
        <a:xfrm>
          <a:off x="1357884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100693</xdr:rowOff>
    </xdr:to>
    <xdr:cxnSp macro="">
      <xdr:nvCxnSpPr>
        <xdr:cNvPr id="748" name="直線コネクタ 747">
          <a:extLst>
            <a:ext uri="{FF2B5EF4-FFF2-40B4-BE49-F238E27FC236}">
              <a16:creationId xmlns:a16="http://schemas.microsoft.com/office/drawing/2014/main" id="{56BD7168-7725-4F3E-85DA-4C14F7F65601}"/>
            </a:ext>
          </a:extLst>
        </xdr:cNvPr>
        <xdr:cNvCxnSpPr/>
      </xdr:nvCxnSpPr>
      <xdr:spPr>
        <a:xfrm>
          <a:off x="13629640" y="17836242"/>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154395</xdr:rowOff>
    </xdr:from>
    <xdr:to>
      <xdr:col>76</xdr:col>
      <xdr:colOff>165100</xdr:colOff>
      <xdr:row>106</xdr:row>
      <xdr:rowOff>84545</xdr:rowOff>
    </xdr:to>
    <xdr:sp macro="" textlink="">
      <xdr:nvSpPr>
        <xdr:cNvPr id="749" name="楕円 748">
          <a:extLst>
            <a:ext uri="{FF2B5EF4-FFF2-40B4-BE49-F238E27FC236}">
              <a16:creationId xmlns:a16="http://schemas.microsoft.com/office/drawing/2014/main" id="{65219CA4-4B77-44A0-8404-4F34F621A83F}"/>
            </a:ext>
          </a:extLst>
        </xdr:cNvPr>
        <xdr:cNvSpPr/>
      </xdr:nvSpPr>
      <xdr:spPr>
        <a:xfrm>
          <a:off x="1280414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66402</xdr:rowOff>
    </xdr:to>
    <xdr:cxnSp macro="">
      <xdr:nvCxnSpPr>
        <xdr:cNvPr id="750" name="直線コネクタ 749">
          <a:extLst>
            <a:ext uri="{FF2B5EF4-FFF2-40B4-BE49-F238E27FC236}">
              <a16:creationId xmlns:a16="http://schemas.microsoft.com/office/drawing/2014/main" id="{DE5BB6EE-4401-4BE0-AE12-A2251BAC0622}"/>
            </a:ext>
          </a:extLst>
        </xdr:cNvPr>
        <xdr:cNvCxnSpPr/>
      </xdr:nvCxnSpPr>
      <xdr:spPr>
        <a:xfrm>
          <a:off x="12854940" y="1780358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120106</xdr:rowOff>
    </xdr:from>
    <xdr:to>
      <xdr:col>72</xdr:col>
      <xdr:colOff>38100</xdr:colOff>
      <xdr:row>106</xdr:row>
      <xdr:rowOff>50256</xdr:rowOff>
    </xdr:to>
    <xdr:sp macro="" textlink="">
      <xdr:nvSpPr>
        <xdr:cNvPr id="751" name="楕円 750">
          <a:extLst>
            <a:ext uri="{FF2B5EF4-FFF2-40B4-BE49-F238E27FC236}">
              <a16:creationId xmlns:a16="http://schemas.microsoft.com/office/drawing/2014/main" id="{DE396F35-518B-414E-AC53-443F07CA1636}"/>
            </a:ext>
          </a:extLst>
        </xdr:cNvPr>
        <xdr:cNvSpPr/>
      </xdr:nvSpPr>
      <xdr:spPr>
        <a:xfrm>
          <a:off x="12029440" y="17722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170906</xdr:rowOff>
    </xdr:from>
    <xdr:to>
      <xdr:col>76</xdr:col>
      <xdr:colOff>114300</xdr:colOff>
      <xdr:row>106</xdr:row>
      <xdr:rowOff>33745</xdr:rowOff>
    </xdr:to>
    <xdr:cxnSp macro="">
      <xdr:nvCxnSpPr>
        <xdr:cNvPr id="752" name="直線コネクタ 751">
          <a:extLst>
            <a:ext uri="{FF2B5EF4-FFF2-40B4-BE49-F238E27FC236}">
              <a16:creationId xmlns:a16="http://schemas.microsoft.com/office/drawing/2014/main" id="{7F9C4125-EDDB-44A3-8D91-289D475054B0}"/>
            </a:ext>
          </a:extLst>
        </xdr:cNvPr>
        <xdr:cNvCxnSpPr/>
      </xdr:nvCxnSpPr>
      <xdr:spPr>
        <a:xfrm>
          <a:off x="12072620" y="17773106"/>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53" name="n_1aveValue【公民館】&#10;有形固定資産減価償却率">
          <a:extLst>
            <a:ext uri="{FF2B5EF4-FFF2-40B4-BE49-F238E27FC236}">
              <a16:creationId xmlns:a16="http://schemas.microsoft.com/office/drawing/2014/main" id="{D96DC510-D8C8-44F0-9AE7-5DFACFED4733}"/>
            </a:ext>
          </a:extLst>
        </xdr:cNvPr>
        <xdr:cNvSpPr txBox="1"/>
      </xdr:nvSpPr>
      <xdr:spPr>
        <a:xfrm>
          <a:off x="1343724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54" name="n_2aveValue【公民館】&#10;有形固定資産減価償却率">
          <a:extLst>
            <a:ext uri="{FF2B5EF4-FFF2-40B4-BE49-F238E27FC236}">
              <a16:creationId xmlns:a16="http://schemas.microsoft.com/office/drawing/2014/main" id="{87F57E8E-1A82-486F-9A01-244731A9744E}"/>
            </a:ext>
          </a:extLst>
        </xdr:cNvPr>
        <xdr:cNvSpPr txBox="1"/>
      </xdr:nvSpPr>
      <xdr:spPr>
        <a:xfrm>
          <a:off x="12675244" y="1753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755" name="n_3aveValue【公民館】&#10;有形固定資産減価償却率">
          <a:extLst>
            <a:ext uri="{FF2B5EF4-FFF2-40B4-BE49-F238E27FC236}">
              <a16:creationId xmlns:a16="http://schemas.microsoft.com/office/drawing/2014/main" id="{DE4DB559-D630-429F-BCA9-67C231DFEC61}"/>
            </a:ext>
          </a:extLst>
        </xdr:cNvPr>
        <xdr:cNvSpPr txBox="1"/>
      </xdr:nvSpPr>
      <xdr:spPr>
        <a:xfrm>
          <a:off x="11900544" y="1785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56" name="n_4aveValue【公民館】&#10;有形固定資産減価償却率">
          <a:extLst>
            <a:ext uri="{FF2B5EF4-FFF2-40B4-BE49-F238E27FC236}">
              <a16:creationId xmlns:a16="http://schemas.microsoft.com/office/drawing/2014/main" id="{827D860D-1084-4B35-B3D8-F7E7169902C2}"/>
            </a:ext>
          </a:extLst>
        </xdr:cNvPr>
        <xdr:cNvSpPr txBox="1"/>
      </xdr:nvSpPr>
      <xdr:spPr>
        <a:xfrm>
          <a:off x="11102984" y="1747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108329</xdr:rowOff>
    </xdr:from>
    <xdr:ext cx="405111" cy="259045"/>
    <xdr:sp macro="" textlink="">
      <xdr:nvSpPr>
        <xdr:cNvPr id="757" name="n_1mainValue【公民館】&#10;有形固定資産減価償却率">
          <a:extLst>
            <a:ext uri="{FF2B5EF4-FFF2-40B4-BE49-F238E27FC236}">
              <a16:creationId xmlns:a16="http://schemas.microsoft.com/office/drawing/2014/main" id="{85CDCEBF-B08A-4416-ACF9-8A94B0915E27}"/>
            </a:ext>
          </a:extLst>
        </xdr:cNvPr>
        <xdr:cNvSpPr txBox="1"/>
      </xdr:nvSpPr>
      <xdr:spPr>
        <a:xfrm>
          <a:off x="13437244"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75672</xdr:rowOff>
    </xdr:from>
    <xdr:ext cx="405111" cy="259045"/>
    <xdr:sp macro="" textlink="">
      <xdr:nvSpPr>
        <xdr:cNvPr id="758" name="n_2mainValue【公民館】&#10;有形固定資産減価償却率">
          <a:extLst>
            <a:ext uri="{FF2B5EF4-FFF2-40B4-BE49-F238E27FC236}">
              <a16:creationId xmlns:a16="http://schemas.microsoft.com/office/drawing/2014/main" id="{F6532B2A-0AF9-4359-BA24-956D83CE9B4C}"/>
            </a:ext>
          </a:extLst>
        </xdr:cNvPr>
        <xdr:cNvSpPr txBox="1"/>
      </xdr:nvSpPr>
      <xdr:spPr>
        <a:xfrm>
          <a:off x="12675244" y="178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66783</xdr:rowOff>
    </xdr:from>
    <xdr:ext cx="405111" cy="259045"/>
    <xdr:sp macro="" textlink="">
      <xdr:nvSpPr>
        <xdr:cNvPr id="759" name="n_3mainValue【公民館】&#10;有形固定資産減価償却率">
          <a:extLst>
            <a:ext uri="{FF2B5EF4-FFF2-40B4-BE49-F238E27FC236}">
              <a16:creationId xmlns:a16="http://schemas.microsoft.com/office/drawing/2014/main" id="{644DF437-A0E8-486C-B9EB-1B846F85F8D2}"/>
            </a:ext>
          </a:extLst>
        </xdr:cNvPr>
        <xdr:cNvSpPr txBox="1"/>
      </xdr:nvSpPr>
      <xdr:spPr>
        <a:xfrm>
          <a:off x="11900544" y="1750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933629AB-F7CE-44F2-81C2-15DA2AA5ED2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88CB43E3-EFF5-4730-81A6-986F6A70EA0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FDEE72EF-104C-4336-8688-86D67DCB6F3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F0ECCE3C-CD40-4912-8653-EE30A42C2FB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17FC401E-BBDF-468E-8165-A12C3F2D3FF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1E803156-EF1D-451E-932D-4B6D2ED0A3C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B6AAC5EB-B062-491B-A391-9AB6F975769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C8BD9E29-CABA-48CA-A689-73B000F477D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9739CDA6-723C-48B7-963F-89BED212A06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24373CCF-F566-4D56-8C59-83C54BD500F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a:extLst>
            <a:ext uri="{FF2B5EF4-FFF2-40B4-BE49-F238E27FC236}">
              <a16:creationId xmlns:a16="http://schemas.microsoft.com/office/drawing/2014/main" id="{5E853590-EFFA-4987-B964-3A6359D4258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a:extLst>
            <a:ext uri="{FF2B5EF4-FFF2-40B4-BE49-F238E27FC236}">
              <a16:creationId xmlns:a16="http://schemas.microsoft.com/office/drawing/2014/main" id="{7096E7D9-F1CB-4751-A837-3A225BB05D9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a:extLst>
            <a:ext uri="{FF2B5EF4-FFF2-40B4-BE49-F238E27FC236}">
              <a16:creationId xmlns:a16="http://schemas.microsoft.com/office/drawing/2014/main" id="{D08509AC-AB1E-4B1F-9145-D4F2B95AEA0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a:extLst>
            <a:ext uri="{FF2B5EF4-FFF2-40B4-BE49-F238E27FC236}">
              <a16:creationId xmlns:a16="http://schemas.microsoft.com/office/drawing/2014/main" id="{DB6502A8-53F7-45B8-939A-AB9276BC362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a:extLst>
            <a:ext uri="{FF2B5EF4-FFF2-40B4-BE49-F238E27FC236}">
              <a16:creationId xmlns:a16="http://schemas.microsoft.com/office/drawing/2014/main" id="{E207C195-ECCF-4DA3-9895-249ECB14575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a:extLst>
            <a:ext uri="{FF2B5EF4-FFF2-40B4-BE49-F238E27FC236}">
              <a16:creationId xmlns:a16="http://schemas.microsoft.com/office/drawing/2014/main" id="{BBFE3C43-B640-4F99-A602-B439FE423EE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a:extLst>
            <a:ext uri="{FF2B5EF4-FFF2-40B4-BE49-F238E27FC236}">
              <a16:creationId xmlns:a16="http://schemas.microsoft.com/office/drawing/2014/main" id="{104C740B-A134-480D-998D-358E8F5A00E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a:extLst>
            <a:ext uri="{FF2B5EF4-FFF2-40B4-BE49-F238E27FC236}">
              <a16:creationId xmlns:a16="http://schemas.microsoft.com/office/drawing/2014/main" id="{4FB6C345-9301-41BC-B735-D5E13019D6F2}"/>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a:extLst>
            <a:ext uri="{FF2B5EF4-FFF2-40B4-BE49-F238E27FC236}">
              <a16:creationId xmlns:a16="http://schemas.microsoft.com/office/drawing/2014/main" id="{1BAA052B-9500-43BB-A3CC-A3EA8DD298D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a:extLst>
            <a:ext uri="{FF2B5EF4-FFF2-40B4-BE49-F238E27FC236}">
              <a16:creationId xmlns:a16="http://schemas.microsoft.com/office/drawing/2014/main" id="{A99611E4-3675-49D0-972E-DF0DF7FADDD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9EF51089-B6D0-44B5-95FC-2BD03DED549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59D207CB-1689-4C0F-999B-CBA674E9A11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a:extLst>
            <a:ext uri="{FF2B5EF4-FFF2-40B4-BE49-F238E27FC236}">
              <a16:creationId xmlns:a16="http://schemas.microsoft.com/office/drawing/2014/main" id="{D497AF63-D2A6-47A2-AD9C-1A417916782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83" name="直線コネクタ 782">
          <a:extLst>
            <a:ext uri="{FF2B5EF4-FFF2-40B4-BE49-F238E27FC236}">
              <a16:creationId xmlns:a16="http://schemas.microsoft.com/office/drawing/2014/main" id="{B395E722-8DD9-4658-87CC-8348B58BE520}"/>
            </a:ext>
          </a:extLst>
        </xdr:cNvPr>
        <xdr:cNvCxnSpPr/>
      </xdr:nvCxnSpPr>
      <xdr:spPr>
        <a:xfrm flipV="1">
          <a:off x="19509104" y="16834104"/>
          <a:ext cx="0" cy="140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84" name="【公民館】&#10;一人当たり面積最小値テキスト">
          <a:extLst>
            <a:ext uri="{FF2B5EF4-FFF2-40B4-BE49-F238E27FC236}">
              <a16:creationId xmlns:a16="http://schemas.microsoft.com/office/drawing/2014/main" id="{C7141375-81F1-4688-8085-47B422E82C04}"/>
            </a:ext>
          </a:extLst>
        </xdr:cNvPr>
        <xdr:cNvSpPr txBox="1"/>
      </xdr:nvSpPr>
      <xdr:spPr>
        <a:xfrm>
          <a:off x="19547840" y="1824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85" name="直線コネクタ 784">
          <a:extLst>
            <a:ext uri="{FF2B5EF4-FFF2-40B4-BE49-F238E27FC236}">
              <a16:creationId xmlns:a16="http://schemas.microsoft.com/office/drawing/2014/main" id="{5B91C6AC-5D3B-4F24-A589-35B2CF8C281A}"/>
            </a:ext>
          </a:extLst>
        </xdr:cNvPr>
        <xdr:cNvCxnSpPr/>
      </xdr:nvCxnSpPr>
      <xdr:spPr>
        <a:xfrm>
          <a:off x="19443700" y="18236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86" name="【公民館】&#10;一人当たり面積最大値テキスト">
          <a:extLst>
            <a:ext uri="{FF2B5EF4-FFF2-40B4-BE49-F238E27FC236}">
              <a16:creationId xmlns:a16="http://schemas.microsoft.com/office/drawing/2014/main" id="{3BA6F08C-8C0F-4378-B3F1-12A9708CB712}"/>
            </a:ext>
          </a:extLst>
        </xdr:cNvPr>
        <xdr:cNvSpPr txBox="1"/>
      </xdr:nvSpPr>
      <xdr:spPr>
        <a:xfrm>
          <a:off x="19547840" y="166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87" name="直線コネクタ 786">
          <a:extLst>
            <a:ext uri="{FF2B5EF4-FFF2-40B4-BE49-F238E27FC236}">
              <a16:creationId xmlns:a16="http://schemas.microsoft.com/office/drawing/2014/main" id="{D8A476A5-267C-4BC3-B6BD-AD29F6C5730D}"/>
            </a:ext>
          </a:extLst>
        </xdr:cNvPr>
        <xdr:cNvCxnSpPr/>
      </xdr:nvCxnSpPr>
      <xdr:spPr>
        <a:xfrm>
          <a:off x="19443700" y="16834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88" name="【公民館】&#10;一人当たり面積平均値テキスト">
          <a:extLst>
            <a:ext uri="{FF2B5EF4-FFF2-40B4-BE49-F238E27FC236}">
              <a16:creationId xmlns:a16="http://schemas.microsoft.com/office/drawing/2014/main" id="{EE6DC7D0-E3AE-4ED2-8196-D2DC3407BFA4}"/>
            </a:ext>
          </a:extLst>
        </xdr:cNvPr>
        <xdr:cNvSpPr txBox="1"/>
      </xdr:nvSpPr>
      <xdr:spPr>
        <a:xfrm>
          <a:off x="19547840" y="17671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89" name="フローチャート: 判断 788">
          <a:extLst>
            <a:ext uri="{FF2B5EF4-FFF2-40B4-BE49-F238E27FC236}">
              <a16:creationId xmlns:a16="http://schemas.microsoft.com/office/drawing/2014/main" id="{EE9DF3B4-FA06-4C4C-B93B-9139104B5296}"/>
            </a:ext>
          </a:extLst>
        </xdr:cNvPr>
        <xdr:cNvSpPr/>
      </xdr:nvSpPr>
      <xdr:spPr>
        <a:xfrm>
          <a:off x="19458940" y="1781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90" name="フローチャート: 判断 789">
          <a:extLst>
            <a:ext uri="{FF2B5EF4-FFF2-40B4-BE49-F238E27FC236}">
              <a16:creationId xmlns:a16="http://schemas.microsoft.com/office/drawing/2014/main" id="{02C355A1-82E4-4C60-9FF5-02EE29BDA8E6}"/>
            </a:ext>
          </a:extLst>
        </xdr:cNvPr>
        <xdr:cNvSpPr/>
      </xdr:nvSpPr>
      <xdr:spPr>
        <a:xfrm>
          <a:off x="18735040" y="1784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91" name="フローチャート: 判断 790">
          <a:extLst>
            <a:ext uri="{FF2B5EF4-FFF2-40B4-BE49-F238E27FC236}">
              <a16:creationId xmlns:a16="http://schemas.microsoft.com/office/drawing/2014/main" id="{0DF49320-FE97-49D1-8AAA-A93DC4BE910A}"/>
            </a:ext>
          </a:extLst>
        </xdr:cNvPr>
        <xdr:cNvSpPr/>
      </xdr:nvSpPr>
      <xdr:spPr>
        <a:xfrm>
          <a:off x="17937480" y="17872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92" name="フローチャート: 判断 791">
          <a:extLst>
            <a:ext uri="{FF2B5EF4-FFF2-40B4-BE49-F238E27FC236}">
              <a16:creationId xmlns:a16="http://schemas.microsoft.com/office/drawing/2014/main" id="{7F1D5B15-E6E9-4667-8DAA-E0A255FD5644}"/>
            </a:ext>
          </a:extLst>
        </xdr:cNvPr>
        <xdr:cNvSpPr/>
      </xdr:nvSpPr>
      <xdr:spPr>
        <a:xfrm>
          <a:off x="17162780" y="17844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93" name="フローチャート: 判断 792">
          <a:extLst>
            <a:ext uri="{FF2B5EF4-FFF2-40B4-BE49-F238E27FC236}">
              <a16:creationId xmlns:a16="http://schemas.microsoft.com/office/drawing/2014/main" id="{38E50DF4-45C0-41A8-BE21-9AC54FBEE904}"/>
            </a:ext>
          </a:extLst>
        </xdr:cNvPr>
        <xdr:cNvSpPr/>
      </xdr:nvSpPr>
      <xdr:spPr>
        <a:xfrm>
          <a:off x="16388080" y="178165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F4DE063F-5970-4CDC-AE5E-E9C06FD5889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18DED8A2-FDE1-4607-9F8F-4A5AE62619E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E3EE75CC-ABA5-477B-B2FA-CE4480F887D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ABD9F9AE-7F16-42E1-98E6-5CABA085DA6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EC5736B7-3463-4B2B-8EB6-4AE26ED7C6F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99" name="楕円 798">
          <a:extLst>
            <a:ext uri="{FF2B5EF4-FFF2-40B4-BE49-F238E27FC236}">
              <a16:creationId xmlns:a16="http://schemas.microsoft.com/office/drawing/2014/main" id="{92F9B895-CC0D-42BE-B70C-C47CDFC55D7C}"/>
            </a:ext>
          </a:extLst>
        </xdr:cNvPr>
        <xdr:cNvSpPr/>
      </xdr:nvSpPr>
      <xdr:spPr>
        <a:xfrm>
          <a:off x="19458940" y="17851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60214</xdr:rowOff>
    </xdr:from>
    <xdr:ext cx="469744" cy="259045"/>
    <xdr:sp macro="" textlink="">
      <xdr:nvSpPr>
        <xdr:cNvPr id="800" name="【公民館】&#10;一人当たり面積該当値テキスト">
          <a:extLst>
            <a:ext uri="{FF2B5EF4-FFF2-40B4-BE49-F238E27FC236}">
              <a16:creationId xmlns:a16="http://schemas.microsoft.com/office/drawing/2014/main" id="{D3F6908D-8F17-4230-9D19-F6125DD4031C}"/>
            </a:ext>
          </a:extLst>
        </xdr:cNvPr>
        <xdr:cNvSpPr txBox="1"/>
      </xdr:nvSpPr>
      <xdr:spPr>
        <a:xfrm>
          <a:off x="19547840" y="178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801" name="楕円 800">
          <a:extLst>
            <a:ext uri="{FF2B5EF4-FFF2-40B4-BE49-F238E27FC236}">
              <a16:creationId xmlns:a16="http://schemas.microsoft.com/office/drawing/2014/main" id="{E9197919-1958-49F4-8576-D5EFE49975CB}"/>
            </a:ext>
          </a:extLst>
        </xdr:cNvPr>
        <xdr:cNvSpPr/>
      </xdr:nvSpPr>
      <xdr:spPr>
        <a:xfrm>
          <a:off x="1873504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132587</xdr:rowOff>
    </xdr:from>
    <xdr:to>
      <xdr:col>116</xdr:col>
      <xdr:colOff>63500</xdr:colOff>
      <xdr:row>106</xdr:row>
      <xdr:rowOff>137161</xdr:rowOff>
    </xdr:to>
    <xdr:cxnSp macro="">
      <xdr:nvCxnSpPr>
        <xdr:cNvPr id="802" name="直線コネクタ 801">
          <a:extLst>
            <a:ext uri="{FF2B5EF4-FFF2-40B4-BE49-F238E27FC236}">
              <a16:creationId xmlns:a16="http://schemas.microsoft.com/office/drawing/2014/main" id="{EFA16583-48F0-4614-9084-DFE58F3443F9}"/>
            </a:ext>
          </a:extLst>
        </xdr:cNvPr>
        <xdr:cNvCxnSpPr/>
      </xdr:nvCxnSpPr>
      <xdr:spPr>
        <a:xfrm flipV="1">
          <a:off x="18778220" y="17902427"/>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91694</xdr:rowOff>
    </xdr:from>
    <xdr:to>
      <xdr:col>107</xdr:col>
      <xdr:colOff>101600</xdr:colOff>
      <xdr:row>107</xdr:row>
      <xdr:rowOff>21844</xdr:rowOff>
    </xdr:to>
    <xdr:sp macro="" textlink="">
      <xdr:nvSpPr>
        <xdr:cNvPr id="803" name="楕円 802">
          <a:extLst>
            <a:ext uri="{FF2B5EF4-FFF2-40B4-BE49-F238E27FC236}">
              <a16:creationId xmlns:a16="http://schemas.microsoft.com/office/drawing/2014/main" id="{A22B01FC-10CF-4BCD-9EFF-0C49A730B1FF}"/>
            </a:ext>
          </a:extLst>
        </xdr:cNvPr>
        <xdr:cNvSpPr/>
      </xdr:nvSpPr>
      <xdr:spPr>
        <a:xfrm>
          <a:off x="17937480" y="17861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142494</xdr:rowOff>
    </xdr:to>
    <xdr:cxnSp macro="">
      <xdr:nvCxnSpPr>
        <xdr:cNvPr id="804" name="直線コネクタ 803">
          <a:extLst>
            <a:ext uri="{FF2B5EF4-FFF2-40B4-BE49-F238E27FC236}">
              <a16:creationId xmlns:a16="http://schemas.microsoft.com/office/drawing/2014/main" id="{5957EF82-59AC-4BA6-8766-626BEFB9EA64}"/>
            </a:ext>
          </a:extLst>
        </xdr:cNvPr>
        <xdr:cNvCxnSpPr/>
      </xdr:nvCxnSpPr>
      <xdr:spPr>
        <a:xfrm flipV="1">
          <a:off x="17988280" y="17907001"/>
          <a:ext cx="78994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96265</xdr:rowOff>
    </xdr:from>
    <xdr:to>
      <xdr:col>102</xdr:col>
      <xdr:colOff>165100</xdr:colOff>
      <xdr:row>107</xdr:row>
      <xdr:rowOff>26415</xdr:rowOff>
    </xdr:to>
    <xdr:sp macro="" textlink="">
      <xdr:nvSpPr>
        <xdr:cNvPr id="805" name="楕円 804">
          <a:extLst>
            <a:ext uri="{FF2B5EF4-FFF2-40B4-BE49-F238E27FC236}">
              <a16:creationId xmlns:a16="http://schemas.microsoft.com/office/drawing/2014/main" id="{FC580FFC-9C8C-43C8-AC76-1A7FB2F7558B}"/>
            </a:ext>
          </a:extLst>
        </xdr:cNvPr>
        <xdr:cNvSpPr/>
      </xdr:nvSpPr>
      <xdr:spPr>
        <a:xfrm>
          <a:off x="17162780" y="17866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142494</xdr:rowOff>
    </xdr:from>
    <xdr:to>
      <xdr:col>107</xdr:col>
      <xdr:colOff>50800</xdr:colOff>
      <xdr:row>106</xdr:row>
      <xdr:rowOff>147065</xdr:rowOff>
    </xdr:to>
    <xdr:cxnSp macro="">
      <xdr:nvCxnSpPr>
        <xdr:cNvPr id="806" name="直線コネクタ 805">
          <a:extLst>
            <a:ext uri="{FF2B5EF4-FFF2-40B4-BE49-F238E27FC236}">
              <a16:creationId xmlns:a16="http://schemas.microsoft.com/office/drawing/2014/main" id="{8CB593C6-7A49-4363-9F54-E411148186B3}"/>
            </a:ext>
          </a:extLst>
        </xdr:cNvPr>
        <xdr:cNvCxnSpPr/>
      </xdr:nvCxnSpPr>
      <xdr:spPr>
        <a:xfrm flipV="1">
          <a:off x="17213580" y="17912334"/>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07" name="n_1aveValue【公民館】&#10;一人当たり面積">
          <a:extLst>
            <a:ext uri="{FF2B5EF4-FFF2-40B4-BE49-F238E27FC236}">
              <a16:creationId xmlns:a16="http://schemas.microsoft.com/office/drawing/2014/main" id="{3F983FC8-B19F-4EF7-90DC-09BB085C8FFD}"/>
            </a:ext>
          </a:extLst>
        </xdr:cNvPr>
        <xdr:cNvSpPr txBox="1"/>
      </xdr:nvSpPr>
      <xdr:spPr>
        <a:xfrm>
          <a:off x="1856112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08" name="n_2aveValue【公民館】&#10;一人当たり面積">
          <a:extLst>
            <a:ext uri="{FF2B5EF4-FFF2-40B4-BE49-F238E27FC236}">
              <a16:creationId xmlns:a16="http://schemas.microsoft.com/office/drawing/2014/main" id="{C732E7DF-78A4-473F-AA08-C546ECBE2497}"/>
            </a:ext>
          </a:extLst>
        </xdr:cNvPr>
        <xdr:cNvSpPr txBox="1"/>
      </xdr:nvSpPr>
      <xdr:spPr>
        <a:xfrm>
          <a:off x="17776267" y="179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09" name="n_3aveValue【公民館】&#10;一人当たり面積">
          <a:extLst>
            <a:ext uri="{FF2B5EF4-FFF2-40B4-BE49-F238E27FC236}">
              <a16:creationId xmlns:a16="http://schemas.microsoft.com/office/drawing/2014/main" id="{77DAA40C-BAE3-461E-AECE-6E15EBA7A8C3}"/>
            </a:ext>
          </a:extLst>
        </xdr:cNvPr>
        <xdr:cNvSpPr txBox="1"/>
      </xdr:nvSpPr>
      <xdr:spPr>
        <a:xfrm>
          <a:off x="17001567" y="176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10" name="n_4aveValue【公民館】&#10;一人当たり面積">
          <a:extLst>
            <a:ext uri="{FF2B5EF4-FFF2-40B4-BE49-F238E27FC236}">
              <a16:creationId xmlns:a16="http://schemas.microsoft.com/office/drawing/2014/main" id="{E0E6B214-E816-4685-AA65-D665686DEEF1}"/>
            </a:ext>
          </a:extLst>
        </xdr:cNvPr>
        <xdr:cNvSpPr txBox="1"/>
      </xdr:nvSpPr>
      <xdr:spPr>
        <a:xfrm>
          <a:off x="16226867" y="175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811" name="n_1mainValue【公民館】&#10;一人当たり面積">
          <a:extLst>
            <a:ext uri="{FF2B5EF4-FFF2-40B4-BE49-F238E27FC236}">
              <a16:creationId xmlns:a16="http://schemas.microsoft.com/office/drawing/2014/main" id="{2009D0E5-5DB7-4BCD-B68F-A9B77E570472}"/>
            </a:ext>
          </a:extLst>
        </xdr:cNvPr>
        <xdr:cNvSpPr txBox="1"/>
      </xdr:nvSpPr>
      <xdr:spPr>
        <a:xfrm>
          <a:off x="1856112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38371</xdr:rowOff>
    </xdr:from>
    <xdr:ext cx="469744" cy="259045"/>
    <xdr:sp macro="" textlink="">
      <xdr:nvSpPr>
        <xdr:cNvPr id="812" name="n_2mainValue【公民館】&#10;一人当たり面積">
          <a:extLst>
            <a:ext uri="{FF2B5EF4-FFF2-40B4-BE49-F238E27FC236}">
              <a16:creationId xmlns:a16="http://schemas.microsoft.com/office/drawing/2014/main" id="{35B28D32-5464-4374-A2E4-1668C296F884}"/>
            </a:ext>
          </a:extLst>
        </xdr:cNvPr>
        <xdr:cNvSpPr txBox="1"/>
      </xdr:nvSpPr>
      <xdr:spPr>
        <a:xfrm>
          <a:off x="1777626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17542</xdr:rowOff>
    </xdr:from>
    <xdr:ext cx="469744" cy="259045"/>
    <xdr:sp macro="" textlink="">
      <xdr:nvSpPr>
        <xdr:cNvPr id="813" name="n_3mainValue【公民館】&#10;一人当たり面積">
          <a:extLst>
            <a:ext uri="{FF2B5EF4-FFF2-40B4-BE49-F238E27FC236}">
              <a16:creationId xmlns:a16="http://schemas.microsoft.com/office/drawing/2014/main" id="{D04BAF00-C8C0-4DFE-B602-079327484276}"/>
            </a:ext>
          </a:extLst>
        </xdr:cNvPr>
        <xdr:cNvSpPr txBox="1"/>
      </xdr:nvSpPr>
      <xdr:spPr>
        <a:xfrm>
          <a:off x="17001567" y="179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7697321D-616B-4297-8CEB-756710CB2C2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ADF949D3-FEE0-4109-96CB-DCBFE3D2C65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5CE23DB1-7FD1-4814-8367-DF1D2B334A4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ADBAD6-3A9A-45F2-8E05-0BEFCC566C9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98F5D1-0538-4693-88EB-29902116B12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7BEA24-C3D3-4290-B691-293527F3F58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080173-42E1-4864-A112-E85C5AA736A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2705AC-3A98-446B-BCCA-74CA221A31B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522B52-7FE8-41FA-BDF8-D633F1FDFFA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98FEFD-B29C-4D2A-BE48-FCF07EFDEAC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EFB092-7AFF-42C7-8EEF-215D8F74AB5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DD8FCE-5DED-4B79-AB8D-C76A12315EF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3D31E1-9B58-48E3-A92F-2A37B7AFF55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7,772
7,727
63.65
8,359,012
7,995,549
301,712
3,796,208
6,263,849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16DB58-656F-4480-91CF-D56CCCB6F19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195C0E-3C36-4AC5-873A-F369004BFCD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83F9B8-663A-4ECF-95B2-65CC77E3159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42D074-D1FD-47B7-B90B-336FBC3172D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01C507-4F73-436A-A954-4D3867359A1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09AA27-872E-44EE-ACD3-F0C6C0FE217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ECC3FE-A261-40D8-A51F-21AEE9A9FD7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C6EEBD-8899-4C0C-96EF-C15852D5E87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F3A60B-8F57-40A0-BA4B-984683AA804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3AE24D-A0FC-48C7-A935-F53A992830C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4D03E8-42B8-409D-B5B8-7898125AA47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5C6F78-E1E8-4243-BE67-5E4D32E8CA2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21ED61-49AC-4122-9B8D-68B3B128BA0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25875D-78C4-42BD-BD97-199E1424B2F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92AEA3-D35D-4AA7-91C3-000AB69F705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C9FC17-FB7D-4220-9583-C4A103FC1D2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C26662E-2A59-4B38-98A1-D0CF97291FE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D11787-79CC-4BA6-BFC4-AFF48E52F94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0F4E4F-1D02-4E84-BE2E-A53C5626C17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18E3911-8061-4DED-98EA-1D4AF78AD00B}"/>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21283F-11F7-4297-B2D9-FE7AEC630AA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8814BC-20EA-49A0-AEB4-D70D99B0057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D6B218-8D78-4F78-808A-9E046CA676B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2B6387-FB4A-48EE-AD53-9CCA04C3ACE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54F863-2A5C-45A6-AACF-0854C318913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D0CBEE9-8AB4-4B78-915E-21F520FDD5F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A0A2DF-F945-46BE-AD0A-D59DAA2027D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D7BA0D-C8D5-49BF-B798-6B0A8D24487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4C2D646-5B7A-417E-A895-C425FBD52486}"/>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D716182-59C2-4CBA-B2FA-AA3F6C1F8FD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D147C83-DC63-4AD4-A8AB-EF64F5068BB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D7948FB-A513-4267-BB95-70C0F321836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74387B1-9492-4DCA-92FF-4C228B3C2DC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EAA8BED-1136-4F40-8CE3-9611B869D91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2535BAC-8B84-45ED-B60B-BAD2A013279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D80662C-D497-49E2-B0A7-2FEC437BDBE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DB44C2D-C35C-420C-8B24-CE1807A4C6A1}"/>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E871D10-3B55-4556-B0C1-7A025514E61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82444FF-DCD6-4BDC-AEC5-C078AC628F3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F3C5078-0D13-42A1-8DE0-A33FAE430BB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0B191D0-BADD-45BD-A688-39CA7F42ED3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F488FF9-F53B-4FE9-BCE2-ED819FF5DC2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16949DA-852F-4C6C-8F83-3B222198F3A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ECFDBE3-A026-464B-9006-ECD1232A2C2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D1A382A-7E13-4148-A267-BB26EA9B5CB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83CDAE5-E8AE-4CD2-A761-97A6AB1830A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E5E1AF8-B916-486B-9AFC-2F332CDF41F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63068B2-589F-45A5-8CB7-22BF396B8BD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7C6F588-3B53-4D0B-A7DA-9A3FB350075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6FB969A-229E-413D-8688-BF99009A1CB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5364530-81BC-4D51-855B-02C1EF3919C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D09C092-F2BD-4C6B-A7BA-98EEAA7C4854}"/>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C3096F4-F545-41AF-BB14-BD1C9AEB6A8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7D88250-68F0-4730-817A-1C0012119E5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3EC3694-095C-4AD8-9257-FC9CBE1C21B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AFD833D-1D2C-4959-959B-B8D76E708CB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498A1DE-7ABC-4358-8E76-BF579510558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EECACD6-A877-4AC5-80E0-3496495DBCB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C46D3F0-F1A9-4ED3-B6C0-3105CB87458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701323F-1A75-4A66-9E4C-E96CA6BFE66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E895AB5-6825-44C8-86EB-2E8D160DA75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F8C992C-B71E-4110-A437-14FAB08F5D1E}"/>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79DB718-79F9-4B5E-A71A-C679611D3E46}"/>
            </a:ext>
          </a:extLst>
        </xdr:cNvPr>
        <xdr:cNvCxnSpPr/>
      </xdr:nvCxnSpPr>
      <xdr:spPr>
        <a:xfrm flipV="1">
          <a:off x="4086225" y="9295312"/>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AB53D51-31CE-43E0-B8AE-00A0A6E281B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899E502-0757-46A9-AEED-C89322CF8CC3}"/>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35753524-F334-43DA-9869-1C042248CA3F}"/>
            </a:ext>
          </a:extLst>
        </xdr:cNvPr>
        <xdr:cNvSpPr txBox="1"/>
      </xdr:nvSpPr>
      <xdr:spPr>
        <a:xfrm>
          <a:off x="4124960" y="9074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69926A33-B3F6-4627-A9A1-F0C81FEEA274}"/>
            </a:ext>
          </a:extLst>
        </xdr:cNvPr>
        <xdr:cNvCxnSpPr/>
      </xdr:nvCxnSpPr>
      <xdr:spPr>
        <a:xfrm>
          <a:off x="4020820" y="9295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A1B9A371-E218-443F-8F66-71BE5DA2F09F}"/>
            </a:ext>
          </a:extLst>
        </xdr:cNvPr>
        <xdr:cNvSpPr txBox="1"/>
      </xdr:nvSpPr>
      <xdr:spPr>
        <a:xfrm>
          <a:off x="4124960" y="10198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6296B8A4-C458-45E1-9DE2-D3BE383304AB}"/>
            </a:ext>
          </a:extLst>
        </xdr:cNvPr>
        <xdr:cNvSpPr/>
      </xdr:nvSpPr>
      <xdr:spPr>
        <a:xfrm>
          <a:off x="403606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82ADF89D-9046-47AB-8B9C-8F39D0EE9A14}"/>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86827348-83B0-419A-B524-D608DBB1797E}"/>
            </a:ext>
          </a:extLst>
        </xdr:cNvPr>
        <xdr:cNvSpPr/>
      </xdr:nvSpPr>
      <xdr:spPr>
        <a:xfrm>
          <a:off x="25146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63A90C83-B6A4-448E-A8FF-92CA2E13792E}"/>
            </a:ext>
          </a:extLst>
        </xdr:cNvPr>
        <xdr:cNvSpPr/>
      </xdr:nvSpPr>
      <xdr:spPr>
        <a:xfrm>
          <a:off x="173990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DE0EF859-07EC-443E-A0FD-A297FD8EE1E7}"/>
            </a:ext>
          </a:extLst>
        </xdr:cNvPr>
        <xdr:cNvSpPr/>
      </xdr:nvSpPr>
      <xdr:spPr>
        <a:xfrm>
          <a:off x="965200" y="10286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FF061C7-0491-4F5E-BB68-760C925E706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94ECB0A-B866-4046-8019-0EF68E6A08C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B97BC66-2965-40AC-9EB5-B427CAD1018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34D3F35-72F5-4074-8909-174C4615D41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7453B6C7-F2D9-4514-9AF7-CCD727E7DE5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90" name="楕円 89">
          <a:extLst>
            <a:ext uri="{FF2B5EF4-FFF2-40B4-BE49-F238E27FC236}">
              <a16:creationId xmlns:a16="http://schemas.microsoft.com/office/drawing/2014/main" id="{538A251B-2A9B-4781-B4FC-15628650B045}"/>
            </a:ext>
          </a:extLst>
        </xdr:cNvPr>
        <xdr:cNvSpPr/>
      </xdr:nvSpPr>
      <xdr:spPr>
        <a:xfrm>
          <a:off x="403606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659D132-7FB7-4610-9E6F-25E71BDA4678}"/>
            </a:ext>
          </a:extLst>
        </xdr:cNvPr>
        <xdr:cNvSpPr txBox="1"/>
      </xdr:nvSpPr>
      <xdr:spPr>
        <a:xfrm>
          <a:off x="4124960"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35741</xdr:rowOff>
    </xdr:from>
    <xdr:to>
      <xdr:col>20</xdr:col>
      <xdr:colOff>38100</xdr:colOff>
      <xdr:row>60</xdr:row>
      <xdr:rowOff>137341</xdr:rowOff>
    </xdr:to>
    <xdr:sp macro="" textlink="">
      <xdr:nvSpPr>
        <xdr:cNvPr id="92" name="楕円 91">
          <a:extLst>
            <a:ext uri="{FF2B5EF4-FFF2-40B4-BE49-F238E27FC236}">
              <a16:creationId xmlns:a16="http://schemas.microsoft.com/office/drawing/2014/main" id="{ADC71F49-8C42-448F-AE8E-1D524C04605F}"/>
            </a:ext>
          </a:extLst>
        </xdr:cNvPr>
        <xdr:cNvSpPr/>
      </xdr:nvSpPr>
      <xdr:spPr>
        <a:xfrm>
          <a:off x="3312160" y="10094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86541</xdr:rowOff>
    </xdr:from>
    <xdr:to>
      <xdr:col>24</xdr:col>
      <xdr:colOff>63500</xdr:colOff>
      <xdr:row>60</xdr:row>
      <xdr:rowOff>117566</xdr:rowOff>
    </xdr:to>
    <xdr:cxnSp macro="">
      <xdr:nvCxnSpPr>
        <xdr:cNvPr id="93" name="直線コネクタ 92">
          <a:extLst>
            <a:ext uri="{FF2B5EF4-FFF2-40B4-BE49-F238E27FC236}">
              <a16:creationId xmlns:a16="http://schemas.microsoft.com/office/drawing/2014/main" id="{43696E84-60A9-4F60-BEF3-6F366A9785AB}"/>
            </a:ext>
          </a:extLst>
        </xdr:cNvPr>
        <xdr:cNvCxnSpPr/>
      </xdr:nvCxnSpPr>
      <xdr:spPr>
        <a:xfrm>
          <a:off x="3355340" y="10144941"/>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161472</xdr:rowOff>
    </xdr:from>
    <xdr:to>
      <xdr:col>15</xdr:col>
      <xdr:colOff>101600</xdr:colOff>
      <xdr:row>60</xdr:row>
      <xdr:rowOff>91622</xdr:rowOff>
    </xdr:to>
    <xdr:sp macro="" textlink="">
      <xdr:nvSpPr>
        <xdr:cNvPr id="94" name="楕円 93">
          <a:extLst>
            <a:ext uri="{FF2B5EF4-FFF2-40B4-BE49-F238E27FC236}">
              <a16:creationId xmlns:a16="http://schemas.microsoft.com/office/drawing/2014/main" id="{B0FC3461-0392-41F2-8E28-E68D635035BE}"/>
            </a:ext>
          </a:extLst>
        </xdr:cNvPr>
        <xdr:cNvSpPr/>
      </xdr:nvSpPr>
      <xdr:spPr>
        <a:xfrm>
          <a:off x="2514600" y="10052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40822</xdr:rowOff>
    </xdr:from>
    <xdr:to>
      <xdr:col>19</xdr:col>
      <xdr:colOff>177800</xdr:colOff>
      <xdr:row>60</xdr:row>
      <xdr:rowOff>86541</xdr:rowOff>
    </xdr:to>
    <xdr:cxnSp macro="">
      <xdr:nvCxnSpPr>
        <xdr:cNvPr id="95" name="直線コネクタ 94">
          <a:extLst>
            <a:ext uri="{FF2B5EF4-FFF2-40B4-BE49-F238E27FC236}">
              <a16:creationId xmlns:a16="http://schemas.microsoft.com/office/drawing/2014/main" id="{167BF951-9CA7-4469-BE32-349E5BDAE223}"/>
            </a:ext>
          </a:extLst>
        </xdr:cNvPr>
        <xdr:cNvCxnSpPr/>
      </xdr:nvCxnSpPr>
      <xdr:spPr>
        <a:xfrm>
          <a:off x="2565400" y="10099222"/>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96" name="楕円 95">
          <a:extLst>
            <a:ext uri="{FF2B5EF4-FFF2-40B4-BE49-F238E27FC236}">
              <a16:creationId xmlns:a16="http://schemas.microsoft.com/office/drawing/2014/main" id="{DA9F5FB9-61B9-4E3B-B55B-92CB5CB16F35}"/>
            </a:ext>
          </a:extLst>
        </xdr:cNvPr>
        <xdr:cNvSpPr/>
      </xdr:nvSpPr>
      <xdr:spPr>
        <a:xfrm>
          <a:off x="173990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40822</xdr:rowOff>
    </xdr:to>
    <xdr:cxnSp macro="">
      <xdr:nvCxnSpPr>
        <xdr:cNvPr id="97" name="直線コネクタ 96">
          <a:extLst>
            <a:ext uri="{FF2B5EF4-FFF2-40B4-BE49-F238E27FC236}">
              <a16:creationId xmlns:a16="http://schemas.microsoft.com/office/drawing/2014/main" id="{6C2BEB19-2E5D-4D80-9C87-F2E1614314E7}"/>
            </a:ext>
          </a:extLst>
        </xdr:cNvPr>
        <xdr:cNvCxnSpPr/>
      </xdr:nvCxnSpPr>
      <xdr:spPr>
        <a:xfrm>
          <a:off x="1790700" y="10050780"/>
          <a:ext cx="77470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98" name="n_1aveValue【体育館・プール】&#10;有形固定資産減価償却率">
          <a:extLst>
            <a:ext uri="{FF2B5EF4-FFF2-40B4-BE49-F238E27FC236}">
              <a16:creationId xmlns:a16="http://schemas.microsoft.com/office/drawing/2014/main" id="{0A91E408-98C6-478C-A70D-458F9D2E1552}"/>
            </a:ext>
          </a:extLst>
        </xdr:cNvPr>
        <xdr:cNvSpPr txBox="1"/>
      </xdr:nvSpPr>
      <xdr:spPr>
        <a:xfrm>
          <a:off x="3170564" y="102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99" name="n_2aveValue【体育館・プール】&#10;有形固定資産減価償却率">
          <a:extLst>
            <a:ext uri="{FF2B5EF4-FFF2-40B4-BE49-F238E27FC236}">
              <a16:creationId xmlns:a16="http://schemas.microsoft.com/office/drawing/2014/main" id="{DF5A3D4D-3115-4FF8-AE13-050AF7E398D4}"/>
            </a:ext>
          </a:extLst>
        </xdr:cNvPr>
        <xdr:cNvSpPr txBox="1"/>
      </xdr:nvSpPr>
      <xdr:spPr>
        <a:xfrm>
          <a:off x="238570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00" name="n_3aveValue【体育館・プール】&#10;有形固定資産減価償却率">
          <a:extLst>
            <a:ext uri="{FF2B5EF4-FFF2-40B4-BE49-F238E27FC236}">
              <a16:creationId xmlns:a16="http://schemas.microsoft.com/office/drawing/2014/main" id="{63F61106-3E0A-4B0C-8136-37EEA743697C}"/>
            </a:ext>
          </a:extLst>
        </xdr:cNvPr>
        <xdr:cNvSpPr txBox="1"/>
      </xdr:nvSpPr>
      <xdr:spPr>
        <a:xfrm>
          <a:off x="16110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1" name="n_4aveValue【体育館・プール】&#10;有形固定資産減価償却率">
          <a:extLst>
            <a:ext uri="{FF2B5EF4-FFF2-40B4-BE49-F238E27FC236}">
              <a16:creationId xmlns:a16="http://schemas.microsoft.com/office/drawing/2014/main" id="{D868A67F-5F6E-47A1-BD4B-CE76521F3BDE}"/>
            </a:ext>
          </a:extLst>
        </xdr:cNvPr>
        <xdr:cNvSpPr txBox="1"/>
      </xdr:nvSpPr>
      <xdr:spPr>
        <a:xfrm>
          <a:off x="83630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153868</xdr:rowOff>
    </xdr:from>
    <xdr:ext cx="405111" cy="259045"/>
    <xdr:sp macro="" textlink="">
      <xdr:nvSpPr>
        <xdr:cNvPr id="102" name="n_1mainValue【体育館・プール】&#10;有形固定資産減価償却率">
          <a:extLst>
            <a:ext uri="{FF2B5EF4-FFF2-40B4-BE49-F238E27FC236}">
              <a16:creationId xmlns:a16="http://schemas.microsoft.com/office/drawing/2014/main" id="{5D67AAB8-7570-4013-84EE-9E70D964250E}"/>
            </a:ext>
          </a:extLst>
        </xdr:cNvPr>
        <xdr:cNvSpPr txBox="1"/>
      </xdr:nvSpPr>
      <xdr:spPr>
        <a:xfrm>
          <a:off x="317056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108149</xdr:rowOff>
    </xdr:from>
    <xdr:ext cx="405111" cy="259045"/>
    <xdr:sp macro="" textlink="">
      <xdr:nvSpPr>
        <xdr:cNvPr id="103" name="n_2mainValue【体育館・プール】&#10;有形固定資産減価償却率">
          <a:extLst>
            <a:ext uri="{FF2B5EF4-FFF2-40B4-BE49-F238E27FC236}">
              <a16:creationId xmlns:a16="http://schemas.microsoft.com/office/drawing/2014/main" id="{8B2552D7-7A83-41B1-A970-F6A09F0BE96A}"/>
            </a:ext>
          </a:extLst>
        </xdr:cNvPr>
        <xdr:cNvSpPr txBox="1"/>
      </xdr:nvSpPr>
      <xdr:spPr>
        <a:xfrm>
          <a:off x="238570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104" name="n_3mainValue【体育館・プール】&#10;有形固定資産減価償却率">
          <a:extLst>
            <a:ext uri="{FF2B5EF4-FFF2-40B4-BE49-F238E27FC236}">
              <a16:creationId xmlns:a16="http://schemas.microsoft.com/office/drawing/2014/main" id="{B6181B1E-64A1-4FE9-B433-1B7F81C418BF}"/>
            </a:ext>
          </a:extLst>
        </xdr:cNvPr>
        <xdr:cNvSpPr txBox="1"/>
      </xdr:nvSpPr>
      <xdr:spPr>
        <a:xfrm>
          <a:off x="161100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CD5597A7-61AE-4468-8771-5522E85FF1A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AD1448F8-75D3-4D8D-997F-18E2296BDC3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9063F339-14EF-45A6-9FDA-B8D1FC7BD8D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1474AD4E-7AC6-4982-8267-B1DDBFC7C1F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AC87472C-D239-4CEE-8E82-64F2706BEE5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B4BE8DD-9607-4485-86B6-62E1D8E9A51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BAF3814F-77E5-40EB-B9D6-426DCA74FEE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5E1A2AC1-E145-4AB6-8C44-B338D56777A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4D0F96DE-A166-4CE8-A843-EDA58D6F730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26D643B0-A202-4CF1-A9E4-F2150084DA5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81305D18-5DE6-45B9-BF6F-484996280C7B}"/>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8C344A16-A2F9-49C8-8443-47DA2AAAB480}"/>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1003A3DB-64EB-4912-9E05-C25FC50EE8E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1EF59E48-25ED-4702-A2D5-230AD4F2DB5A}"/>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37046B6E-40A9-438A-841C-597476034A8F}"/>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B0930164-A1A2-4D9A-8AB8-541C8973ACD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B25AD101-E988-418E-8F08-62E0B587694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2D1BE49A-77C0-4023-930F-F41EA9C9386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B23F7E7B-D33A-4D2F-B7D2-363B49DD918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4" name="直線コネクタ 123">
          <a:extLst>
            <a:ext uri="{FF2B5EF4-FFF2-40B4-BE49-F238E27FC236}">
              <a16:creationId xmlns:a16="http://schemas.microsoft.com/office/drawing/2014/main" id="{B4D40CA2-7084-48CE-9BD4-486603A59649}"/>
            </a:ext>
          </a:extLst>
        </xdr:cNvPr>
        <xdr:cNvCxnSpPr/>
      </xdr:nvCxnSpPr>
      <xdr:spPr>
        <a:xfrm flipV="1">
          <a:off x="9219565" y="9460421"/>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5" name="【体育館・プール】&#10;一人当たり面積最小値テキスト">
          <a:extLst>
            <a:ext uri="{FF2B5EF4-FFF2-40B4-BE49-F238E27FC236}">
              <a16:creationId xmlns:a16="http://schemas.microsoft.com/office/drawing/2014/main" id="{9DF9EFCC-FC2E-4278-A42F-A94440729281}"/>
            </a:ext>
          </a:extLst>
        </xdr:cNvPr>
        <xdr:cNvSpPr txBox="1"/>
      </xdr:nvSpPr>
      <xdr:spPr>
        <a:xfrm>
          <a:off x="9258300" y="105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6" name="直線コネクタ 125">
          <a:extLst>
            <a:ext uri="{FF2B5EF4-FFF2-40B4-BE49-F238E27FC236}">
              <a16:creationId xmlns:a16="http://schemas.microsoft.com/office/drawing/2014/main" id="{DA6BD3F6-AA94-45F0-A73B-A07090F711E0}"/>
            </a:ext>
          </a:extLst>
        </xdr:cNvPr>
        <xdr:cNvCxnSpPr/>
      </xdr:nvCxnSpPr>
      <xdr:spPr>
        <a:xfrm>
          <a:off x="9154160" y="10581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7" name="【体育館・プール】&#10;一人当たり面積最大値テキスト">
          <a:extLst>
            <a:ext uri="{FF2B5EF4-FFF2-40B4-BE49-F238E27FC236}">
              <a16:creationId xmlns:a16="http://schemas.microsoft.com/office/drawing/2014/main" id="{16E54D4B-1721-447E-9D64-F35CDC2C54A1}"/>
            </a:ext>
          </a:extLst>
        </xdr:cNvPr>
        <xdr:cNvSpPr txBox="1"/>
      </xdr:nvSpPr>
      <xdr:spPr>
        <a:xfrm>
          <a:off x="9258300" y="923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8" name="直線コネクタ 127">
          <a:extLst>
            <a:ext uri="{FF2B5EF4-FFF2-40B4-BE49-F238E27FC236}">
              <a16:creationId xmlns:a16="http://schemas.microsoft.com/office/drawing/2014/main" id="{AE60B443-B926-4AF8-B70E-71C056A1523E}"/>
            </a:ext>
          </a:extLst>
        </xdr:cNvPr>
        <xdr:cNvCxnSpPr/>
      </xdr:nvCxnSpPr>
      <xdr:spPr>
        <a:xfrm>
          <a:off x="9154160" y="9460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129" name="【体育館・プール】&#10;一人当たり面積平均値テキスト">
          <a:extLst>
            <a:ext uri="{FF2B5EF4-FFF2-40B4-BE49-F238E27FC236}">
              <a16:creationId xmlns:a16="http://schemas.microsoft.com/office/drawing/2014/main" id="{55F23C5C-38B6-4FD2-A9C1-55726D69B6F9}"/>
            </a:ext>
          </a:extLst>
        </xdr:cNvPr>
        <xdr:cNvSpPr txBox="1"/>
      </xdr:nvSpPr>
      <xdr:spPr>
        <a:xfrm>
          <a:off x="9258300" y="1013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0" name="フローチャート: 判断 129">
          <a:extLst>
            <a:ext uri="{FF2B5EF4-FFF2-40B4-BE49-F238E27FC236}">
              <a16:creationId xmlns:a16="http://schemas.microsoft.com/office/drawing/2014/main" id="{730DB6C4-54AB-4724-84F7-A7D43C18C316}"/>
            </a:ext>
          </a:extLst>
        </xdr:cNvPr>
        <xdr:cNvSpPr/>
      </xdr:nvSpPr>
      <xdr:spPr>
        <a:xfrm>
          <a:off x="919226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1" name="フローチャート: 判断 130">
          <a:extLst>
            <a:ext uri="{FF2B5EF4-FFF2-40B4-BE49-F238E27FC236}">
              <a16:creationId xmlns:a16="http://schemas.microsoft.com/office/drawing/2014/main" id="{9AF4E57A-7342-40ED-97DA-4E5222A3401C}"/>
            </a:ext>
          </a:extLst>
        </xdr:cNvPr>
        <xdr:cNvSpPr/>
      </xdr:nvSpPr>
      <xdr:spPr>
        <a:xfrm>
          <a:off x="8445500" y="10145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2" name="フローチャート: 判断 131">
          <a:extLst>
            <a:ext uri="{FF2B5EF4-FFF2-40B4-BE49-F238E27FC236}">
              <a16:creationId xmlns:a16="http://schemas.microsoft.com/office/drawing/2014/main" id="{731C1767-51D3-47C8-914C-F51548F0C9C9}"/>
            </a:ext>
          </a:extLst>
        </xdr:cNvPr>
        <xdr:cNvSpPr/>
      </xdr:nvSpPr>
      <xdr:spPr>
        <a:xfrm>
          <a:off x="7670800" y="101801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3" name="フローチャート: 判断 132">
          <a:extLst>
            <a:ext uri="{FF2B5EF4-FFF2-40B4-BE49-F238E27FC236}">
              <a16:creationId xmlns:a16="http://schemas.microsoft.com/office/drawing/2014/main" id="{A181BC5B-9C63-4A56-82B5-955C3B2601CF}"/>
            </a:ext>
          </a:extLst>
        </xdr:cNvPr>
        <xdr:cNvSpPr/>
      </xdr:nvSpPr>
      <xdr:spPr>
        <a:xfrm>
          <a:off x="6873240" y="10212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4" name="フローチャート: 判断 133">
          <a:extLst>
            <a:ext uri="{FF2B5EF4-FFF2-40B4-BE49-F238E27FC236}">
              <a16:creationId xmlns:a16="http://schemas.microsoft.com/office/drawing/2014/main" id="{956F9B2E-0F39-4AD4-B7E3-44D37950CBD4}"/>
            </a:ext>
          </a:extLst>
        </xdr:cNvPr>
        <xdr:cNvSpPr/>
      </xdr:nvSpPr>
      <xdr:spPr>
        <a:xfrm>
          <a:off x="6098540" y="1020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E2BECC34-270C-44E7-897F-E430620B71E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1ED28ED8-F8EE-4394-BCE5-DC48EBE6282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FD3CA56B-0F8B-40F5-8943-89FBCB6E115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66571FD-3956-4D72-B21F-98FDFCB059F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B0B26D0-49D3-4AA6-8BF0-60273B317CE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104077</xdr:rowOff>
    </xdr:from>
    <xdr:to>
      <xdr:col>55</xdr:col>
      <xdr:colOff>50800</xdr:colOff>
      <xdr:row>60</xdr:row>
      <xdr:rowOff>34227</xdr:rowOff>
    </xdr:to>
    <xdr:sp macro="" textlink="">
      <xdr:nvSpPr>
        <xdr:cNvPr id="140" name="楕円 139">
          <a:extLst>
            <a:ext uri="{FF2B5EF4-FFF2-40B4-BE49-F238E27FC236}">
              <a16:creationId xmlns:a16="http://schemas.microsoft.com/office/drawing/2014/main" id="{D5BD6E8A-1F50-4084-9853-1034DD8AE049}"/>
            </a:ext>
          </a:extLst>
        </xdr:cNvPr>
        <xdr:cNvSpPr/>
      </xdr:nvSpPr>
      <xdr:spPr>
        <a:xfrm>
          <a:off x="9192260" y="9994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126954</xdr:rowOff>
    </xdr:from>
    <xdr:ext cx="469744" cy="259045"/>
    <xdr:sp macro="" textlink="">
      <xdr:nvSpPr>
        <xdr:cNvPr id="141" name="【体育館・プール】&#10;一人当たり面積該当値テキスト">
          <a:extLst>
            <a:ext uri="{FF2B5EF4-FFF2-40B4-BE49-F238E27FC236}">
              <a16:creationId xmlns:a16="http://schemas.microsoft.com/office/drawing/2014/main" id="{52928E87-C5BE-44A0-8102-B6E9F3CB5AC1}"/>
            </a:ext>
          </a:extLst>
        </xdr:cNvPr>
        <xdr:cNvSpPr txBox="1"/>
      </xdr:nvSpPr>
      <xdr:spPr>
        <a:xfrm>
          <a:off x="9258300" y="985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112078</xdr:rowOff>
    </xdr:from>
    <xdr:to>
      <xdr:col>50</xdr:col>
      <xdr:colOff>165100</xdr:colOff>
      <xdr:row>60</xdr:row>
      <xdr:rowOff>42228</xdr:rowOff>
    </xdr:to>
    <xdr:sp macro="" textlink="">
      <xdr:nvSpPr>
        <xdr:cNvPr id="142" name="楕円 141">
          <a:extLst>
            <a:ext uri="{FF2B5EF4-FFF2-40B4-BE49-F238E27FC236}">
              <a16:creationId xmlns:a16="http://schemas.microsoft.com/office/drawing/2014/main" id="{802E3FCE-77D7-48B4-AC96-F727E8D2A387}"/>
            </a:ext>
          </a:extLst>
        </xdr:cNvPr>
        <xdr:cNvSpPr/>
      </xdr:nvSpPr>
      <xdr:spPr>
        <a:xfrm>
          <a:off x="8445500" y="10002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154877</xdr:rowOff>
    </xdr:from>
    <xdr:to>
      <xdr:col>55</xdr:col>
      <xdr:colOff>0</xdr:colOff>
      <xdr:row>59</xdr:row>
      <xdr:rowOff>162878</xdr:rowOff>
    </xdr:to>
    <xdr:cxnSp macro="">
      <xdr:nvCxnSpPr>
        <xdr:cNvPr id="143" name="直線コネクタ 142">
          <a:extLst>
            <a:ext uri="{FF2B5EF4-FFF2-40B4-BE49-F238E27FC236}">
              <a16:creationId xmlns:a16="http://schemas.microsoft.com/office/drawing/2014/main" id="{6961B2BD-335C-4619-ACAD-DAD2994854DA}"/>
            </a:ext>
          </a:extLst>
        </xdr:cNvPr>
        <xdr:cNvCxnSpPr/>
      </xdr:nvCxnSpPr>
      <xdr:spPr>
        <a:xfrm flipV="1">
          <a:off x="8496300" y="10045637"/>
          <a:ext cx="7239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120650</xdr:rowOff>
    </xdr:from>
    <xdr:to>
      <xdr:col>46</xdr:col>
      <xdr:colOff>38100</xdr:colOff>
      <xdr:row>60</xdr:row>
      <xdr:rowOff>50800</xdr:rowOff>
    </xdr:to>
    <xdr:sp macro="" textlink="">
      <xdr:nvSpPr>
        <xdr:cNvPr id="144" name="楕円 143">
          <a:extLst>
            <a:ext uri="{FF2B5EF4-FFF2-40B4-BE49-F238E27FC236}">
              <a16:creationId xmlns:a16="http://schemas.microsoft.com/office/drawing/2014/main" id="{B2448556-4734-4EAD-8746-E5F320D46D39}"/>
            </a:ext>
          </a:extLst>
        </xdr:cNvPr>
        <xdr:cNvSpPr/>
      </xdr:nvSpPr>
      <xdr:spPr>
        <a:xfrm>
          <a:off x="767080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162878</xdr:rowOff>
    </xdr:from>
    <xdr:to>
      <xdr:col>50</xdr:col>
      <xdr:colOff>114300</xdr:colOff>
      <xdr:row>60</xdr:row>
      <xdr:rowOff>0</xdr:rowOff>
    </xdr:to>
    <xdr:cxnSp macro="">
      <xdr:nvCxnSpPr>
        <xdr:cNvPr id="145" name="直線コネクタ 144">
          <a:extLst>
            <a:ext uri="{FF2B5EF4-FFF2-40B4-BE49-F238E27FC236}">
              <a16:creationId xmlns:a16="http://schemas.microsoft.com/office/drawing/2014/main" id="{1315C2BF-60AE-40DD-800E-E332C060FE4D}"/>
            </a:ext>
          </a:extLst>
        </xdr:cNvPr>
        <xdr:cNvCxnSpPr/>
      </xdr:nvCxnSpPr>
      <xdr:spPr>
        <a:xfrm flipV="1">
          <a:off x="7713980" y="10053638"/>
          <a:ext cx="78232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128080</xdr:rowOff>
    </xdr:from>
    <xdr:to>
      <xdr:col>41</xdr:col>
      <xdr:colOff>101600</xdr:colOff>
      <xdr:row>60</xdr:row>
      <xdr:rowOff>58230</xdr:rowOff>
    </xdr:to>
    <xdr:sp macro="" textlink="">
      <xdr:nvSpPr>
        <xdr:cNvPr id="146" name="楕円 145">
          <a:extLst>
            <a:ext uri="{FF2B5EF4-FFF2-40B4-BE49-F238E27FC236}">
              <a16:creationId xmlns:a16="http://schemas.microsoft.com/office/drawing/2014/main" id="{19D3F918-CD79-4E30-9994-97F86098535A}"/>
            </a:ext>
          </a:extLst>
        </xdr:cNvPr>
        <xdr:cNvSpPr/>
      </xdr:nvSpPr>
      <xdr:spPr>
        <a:xfrm>
          <a:off x="6873240" y="1001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0</xdr:rowOff>
    </xdr:from>
    <xdr:to>
      <xdr:col>45</xdr:col>
      <xdr:colOff>177800</xdr:colOff>
      <xdr:row>60</xdr:row>
      <xdr:rowOff>7430</xdr:rowOff>
    </xdr:to>
    <xdr:cxnSp macro="">
      <xdr:nvCxnSpPr>
        <xdr:cNvPr id="147" name="直線コネクタ 146">
          <a:extLst>
            <a:ext uri="{FF2B5EF4-FFF2-40B4-BE49-F238E27FC236}">
              <a16:creationId xmlns:a16="http://schemas.microsoft.com/office/drawing/2014/main" id="{92301CE2-28AD-4802-A242-3D30180F8423}"/>
            </a:ext>
          </a:extLst>
        </xdr:cNvPr>
        <xdr:cNvCxnSpPr/>
      </xdr:nvCxnSpPr>
      <xdr:spPr>
        <a:xfrm flipV="1">
          <a:off x="6924040" y="10058400"/>
          <a:ext cx="78994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148" name="n_1aveValue【体育館・プール】&#10;一人当たり面積">
          <a:extLst>
            <a:ext uri="{FF2B5EF4-FFF2-40B4-BE49-F238E27FC236}">
              <a16:creationId xmlns:a16="http://schemas.microsoft.com/office/drawing/2014/main" id="{6743FFF8-BCF6-4DCD-8718-2F612AFC9822}"/>
            </a:ext>
          </a:extLst>
        </xdr:cNvPr>
        <xdr:cNvSpPr txBox="1"/>
      </xdr:nvSpPr>
      <xdr:spPr>
        <a:xfrm>
          <a:off x="8271587" y="1023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149" name="n_2aveValue【体育館・プール】&#10;一人当たり面積">
          <a:extLst>
            <a:ext uri="{FF2B5EF4-FFF2-40B4-BE49-F238E27FC236}">
              <a16:creationId xmlns:a16="http://schemas.microsoft.com/office/drawing/2014/main" id="{0BC9635B-AA98-4EC8-B006-4D574E1D0DE8}"/>
            </a:ext>
          </a:extLst>
        </xdr:cNvPr>
        <xdr:cNvSpPr txBox="1"/>
      </xdr:nvSpPr>
      <xdr:spPr>
        <a:xfrm>
          <a:off x="7509587" y="1026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150" name="n_3aveValue【体育館・プール】&#10;一人当たり面積">
          <a:extLst>
            <a:ext uri="{FF2B5EF4-FFF2-40B4-BE49-F238E27FC236}">
              <a16:creationId xmlns:a16="http://schemas.microsoft.com/office/drawing/2014/main" id="{049CA998-704E-47A2-9870-BBE3E5DE6729}"/>
            </a:ext>
          </a:extLst>
        </xdr:cNvPr>
        <xdr:cNvSpPr txBox="1"/>
      </xdr:nvSpPr>
      <xdr:spPr>
        <a:xfrm>
          <a:off x="6712027" y="1030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1" name="n_4aveValue【体育館・プール】&#10;一人当たり面積">
          <a:extLst>
            <a:ext uri="{FF2B5EF4-FFF2-40B4-BE49-F238E27FC236}">
              <a16:creationId xmlns:a16="http://schemas.microsoft.com/office/drawing/2014/main" id="{A0660659-46D4-4BBB-99B0-D75BD95BBF23}"/>
            </a:ext>
          </a:extLst>
        </xdr:cNvPr>
        <xdr:cNvSpPr txBox="1"/>
      </xdr:nvSpPr>
      <xdr:spPr>
        <a:xfrm>
          <a:off x="5937327" y="99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58755</xdr:rowOff>
    </xdr:from>
    <xdr:ext cx="469744" cy="259045"/>
    <xdr:sp macro="" textlink="">
      <xdr:nvSpPr>
        <xdr:cNvPr id="152" name="n_1mainValue【体育館・プール】&#10;一人当たり面積">
          <a:extLst>
            <a:ext uri="{FF2B5EF4-FFF2-40B4-BE49-F238E27FC236}">
              <a16:creationId xmlns:a16="http://schemas.microsoft.com/office/drawing/2014/main" id="{35BDCB01-3F9D-4152-B1AD-5BA8883784BA}"/>
            </a:ext>
          </a:extLst>
        </xdr:cNvPr>
        <xdr:cNvSpPr txBox="1"/>
      </xdr:nvSpPr>
      <xdr:spPr>
        <a:xfrm>
          <a:off x="8271587" y="978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153" name="n_2mainValue【体育館・プール】&#10;一人当たり面積">
          <a:extLst>
            <a:ext uri="{FF2B5EF4-FFF2-40B4-BE49-F238E27FC236}">
              <a16:creationId xmlns:a16="http://schemas.microsoft.com/office/drawing/2014/main" id="{D5BE34DA-45B0-47D3-80AA-255429460E0B}"/>
            </a:ext>
          </a:extLst>
        </xdr:cNvPr>
        <xdr:cNvSpPr txBox="1"/>
      </xdr:nvSpPr>
      <xdr:spPr>
        <a:xfrm>
          <a:off x="750958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74757</xdr:rowOff>
    </xdr:from>
    <xdr:ext cx="469744" cy="259045"/>
    <xdr:sp macro="" textlink="">
      <xdr:nvSpPr>
        <xdr:cNvPr id="154" name="n_3mainValue【体育館・プール】&#10;一人当たり面積">
          <a:extLst>
            <a:ext uri="{FF2B5EF4-FFF2-40B4-BE49-F238E27FC236}">
              <a16:creationId xmlns:a16="http://schemas.microsoft.com/office/drawing/2014/main" id="{14DDA51A-C7DF-4C2B-A75D-8CC43D041655}"/>
            </a:ext>
          </a:extLst>
        </xdr:cNvPr>
        <xdr:cNvSpPr txBox="1"/>
      </xdr:nvSpPr>
      <xdr:spPr>
        <a:xfrm>
          <a:off x="6712027" y="979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E44DDCCA-4B10-441A-9D61-252F84BDA0A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70BB10C-B969-4948-A6A8-8329995F6DD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D570A401-3643-4A10-B4CA-88115972973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BAAE4AE7-F078-45B9-9C74-6808934A91A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CD980B5B-A94E-412A-BADE-B4329933A45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2C7FD724-9BA2-4981-8EBE-BAC787C35E7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45199D7E-8878-4246-B125-F5970030FE7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BE03AAB6-AF48-4B36-A08B-B9DF91E1240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271F113A-9FB3-40FD-8C6D-A55198BA960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28794F99-D929-45B5-96B4-6E6624AD925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0EEB4188-E984-4593-943A-8B76E293567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a:extLst>
            <a:ext uri="{FF2B5EF4-FFF2-40B4-BE49-F238E27FC236}">
              <a16:creationId xmlns:a16="http://schemas.microsoft.com/office/drawing/2014/main" id="{22724572-4406-4632-97DE-15A5E5C8874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7" name="テキスト ボックス 166">
          <a:extLst>
            <a:ext uri="{FF2B5EF4-FFF2-40B4-BE49-F238E27FC236}">
              <a16:creationId xmlns:a16="http://schemas.microsoft.com/office/drawing/2014/main" id="{8FB80DBA-537B-4FB9-9768-81C82DFAF4B5}"/>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a:extLst>
            <a:ext uri="{FF2B5EF4-FFF2-40B4-BE49-F238E27FC236}">
              <a16:creationId xmlns:a16="http://schemas.microsoft.com/office/drawing/2014/main" id="{9D023A2A-9B7C-42F9-99FD-4C54C776CA9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a:extLst>
            <a:ext uri="{FF2B5EF4-FFF2-40B4-BE49-F238E27FC236}">
              <a16:creationId xmlns:a16="http://schemas.microsoft.com/office/drawing/2014/main" id="{DE4F01B2-2AB2-4388-9A3E-4E29433E11E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a:extLst>
            <a:ext uri="{FF2B5EF4-FFF2-40B4-BE49-F238E27FC236}">
              <a16:creationId xmlns:a16="http://schemas.microsoft.com/office/drawing/2014/main" id="{428C7639-C808-47A6-B010-3C4B7EC556F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a:extLst>
            <a:ext uri="{FF2B5EF4-FFF2-40B4-BE49-F238E27FC236}">
              <a16:creationId xmlns:a16="http://schemas.microsoft.com/office/drawing/2014/main" id="{1F22A7FB-AAE7-4150-BA4B-3AA58309D37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a:extLst>
            <a:ext uri="{FF2B5EF4-FFF2-40B4-BE49-F238E27FC236}">
              <a16:creationId xmlns:a16="http://schemas.microsoft.com/office/drawing/2014/main" id="{6609D741-2149-4475-9ED4-9B5AC79AC6EA}"/>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a:extLst>
            <a:ext uri="{FF2B5EF4-FFF2-40B4-BE49-F238E27FC236}">
              <a16:creationId xmlns:a16="http://schemas.microsoft.com/office/drawing/2014/main" id="{025D31CF-121D-43D5-91BE-01CA28AF31F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a:extLst>
            <a:ext uri="{FF2B5EF4-FFF2-40B4-BE49-F238E27FC236}">
              <a16:creationId xmlns:a16="http://schemas.microsoft.com/office/drawing/2014/main" id="{507EFA53-DD30-4FB7-98BD-400CC360EFBB}"/>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a:extLst>
            <a:ext uri="{FF2B5EF4-FFF2-40B4-BE49-F238E27FC236}">
              <a16:creationId xmlns:a16="http://schemas.microsoft.com/office/drawing/2014/main" id="{D2C9200B-BD8B-4DB3-B38C-F8B850A2C2D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a:extLst>
            <a:ext uri="{FF2B5EF4-FFF2-40B4-BE49-F238E27FC236}">
              <a16:creationId xmlns:a16="http://schemas.microsoft.com/office/drawing/2014/main" id="{2CE066D4-0F91-4B86-8659-F1BE81A659B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7" name="テキスト ボックス 176">
          <a:extLst>
            <a:ext uri="{FF2B5EF4-FFF2-40B4-BE49-F238E27FC236}">
              <a16:creationId xmlns:a16="http://schemas.microsoft.com/office/drawing/2014/main" id="{B93551D3-1C13-4893-9A7F-72596559C82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CC8C7A01-4202-495D-8D8D-AB919955585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F04BFF24-B0B8-46CE-9AA6-040C1398728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0" name="直線コネクタ 179">
          <a:extLst>
            <a:ext uri="{FF2B5EF4-FFF2-40B4-BE49-F238E27FC236}">
              <a16:creationId xmlns:a16="http://schemas.microsoft.com/office/drawing/2014/main" id="{6E817DC1-3B1C-48C2-AB8C-A7773AB24742}"/>
            </a:ext>
          </a:extLst>
        </xdr:cNvPr>
        <xdr:cNvCxnSpPr/>
      </xdr:nvCxnSpPr>
      <xdr:spPr>
        <a:xfrm flipV="1">
          <a:off x="4086225" y="1305251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AF869CD0-849E-475E-A208-95F30D4C2305}"/>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2" name="直線コネクタ 181">
          <a:extLst>
            <a:ext uri="{FF2B5EF4-FFF2-40B4-BE49-F238E27FC236}">
              <a16:creationId xmlns:a16="http://schemas.microsoft.com/office/drawing/2014/main" id="{C77300E1-E3A4-447F-BE64-E58CD6CC2E67}"/>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3" name="【福祉施設】&#10;有形固定資産減価償却率最大値テキスト">
          <a:extLst>
            <a:ext uri="{FF2B5EF4-FFF2-40B4-BE49-F238E27FC236}">
              <a16:creationId xmlns:a16="http://schemas.microsoft.com/office/drawing/2014/main" id="{680714CE-7852-48A1-970C-9BF3EB3E742E}"/>
            </a:ext>
          </a:extLst>
        </xdr:cNvPr>
        <xdr:cNvSpPr txBox="1"/>
      </xdr:nvSpPr>
      <xdr:spPr>
        <a:xfrm>
          <a:off x="4124960" y="12831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4" name="直線コネクタ 183">
          <a:extLst>
            <a:ext uri="{FF2B5EF4-FFF2-40B4-BE49-F238E27FC236}">
              <a16:creationId xmlns:a16="http://schemas.microsoft.com/office/drawing/2014/main" id="{62A37F22-20D2-45FA-A7FE-297426C38778}"/>
            </a:ext>
          </a:extLst>
        </xdr:cNvPr>
        <xdr:cNvCxnSpPr/>
      </xdr:nvCxnSpPr>
      <xdr:spPr>
        <a:xfrm>
          <a:off x="4020820" y="13052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8DEF1F5-D687-4B93-AE13-2CD7C7A4D3EF}"/>
            </a:ext>
          </a:extLst>
        </xdr:cNvPr>
        <xdr:cNvSpPr txBox="1"/>
      </xdr:nvSpPr>
      <xdr:spPr>
        <a:xfrm>
          <a:off x="4124960" y="13639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6" name="フローチャート: 判断 185">
          <a:extLst>
            <a:ext uri="{FF2B5EF4-FFF2-40B4-BE49-F238E27FC236}">
              <a16:creationId xmlns:a16="http://schemas.microsoft.com/office/drawing/2014/main" id="{FA76232E-ECAD-4C4F-91E2-810135A2B4BB}"/>
            </a:ext>
          </a:extLst>
        </xdr:cNvPr>
        <xdr:cNvSpPr/>
      </xdr:nvSpPr>
      <xdr:spPr>
        <a:xfrm>
          <a:off x="403606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7" name="フローチャート: 判断 186">
          <a:extLst>
            <a:ext uri="{FF2B5EF4-FFF2-40B4-BE49-F238E27FC236}">
              <a16:creationId xmlns:a16="http://schemas.microsoft.com/office/drawing/2014/main" id="{2865BEC3-E8C0-4236-9795-5A012B81F60D}"/>
            </a:ext>
          </a:extLst>
        </xdr:cNvPr>
        <xdr:cNvSpPr/>
      </xdr:nvSpPr>
      <xdr:spPr>
        <a:xfrm>
          <a:off x="3312160" y="13716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8" name="フローチャート: 判断 187">
          <a:extLst>
            <a:ext uri="{FF2B5EF4-FFF2-40B4-BE49-F238E27FC236}">
              <a16:creationId xmlns:a16="http://schemas.microsoft.com/office/drawing/2014/main" id="{43311994-5C97-4862-8065-86B1811F717D}"/>
            </a:ext>
          </a:extLst>
        </xdr:cNvPr>
        <xdr:cNvSpPr/>
      </xdr:nvSpPr>
      <xdr:spPr>
        <a:xfrm>
          <a:off x="2514600" y="13709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9" name="フローチャート: 判断 188">
          <a:extLst>
            <a:ext uri="{FF2B5EF4-FFF2-40B4-BE49-F238E27FC236}">
              <a16:creationId xmlns:a16="http://schemas.microsoft.com/office/drawing/2014/main" id="{D43C8A7C-033C-4E1B-A198-C28FBF406CA8}"/>
            </a:ext>
          </a:extLst>
        </xdr:cNvPr>
        <xdr:cNvSpPr/>
      </xdr:nvSpPr>
      <xdr:spPr>
        <a:xfrm>
          <a:off x="1739900" y="13734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0" name="フローチャート: 判断 189">
          <a:extLst>
            <a:ext uri="{FF2B5EF4-FFF2-40B4-BE49-F238E27FC236}">
              <a16:creationId xmlns:a16="http://schemas.microsoft.com/office/drawing/2014/main" id="{89CC57BF-9203-4177-A5FD-83B3505373DE}"/>
            </a:ext>
          </a:extLst>
        </xdr:cNvPr>
        <xdr:cNvSpPr/>
      </xdr:nvSpPr>
      <xdr:spPr>
        <a:xfrm>
          <a:off x="965200" y="137762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67912BAB-DB1E-4C58-9692-BE8F9ECC5FF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8ACA44F1-9246-461F-BFAC-75F0FD1CDC7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C3289625-58B2-403F-8E1F-BDBD8BFBB08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98C83D5A-C0F9-4E76-89E4-5B75930DC25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72909793-A3F4-4A72-87B7-2F84BF5E761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23223</xdr:rowOff>
    </xdr:from>
    <xdr:to>
      <xdr:col>24</xdr:col>
      <xdr:colOff>114300</xdr:colOff>
      <xdr:row>84</xdr:row>
      <xdr:rowOff>124823</xdr:rowOff>
    </xdr:to>
    <xdr:sp macro="" textlink="">
      <xdr:nvSpPr>
        <xdr:cNvPr id="196" name="楕円 195">
          <a:extLst>
            <a:ext uri="{FF2B5EF4-FFF2-40B4-BE49-F238E27FC236}">
              <a16:creationId xmlns:a16="http://schemas.microsoft.com/office/drawing/2014/main" id="{BA9BAE1E-693D-4664-87A7-4CC9C79367E6}"/>
            </a:ext>
          </a:extLst>
        </xdr:cNvPr>
        <xdr:cNvSpPr/>
      </xdr:nvSpPr>
      <xdr:spPr>
        <a:xfrm>
          <a:off x="4036060" y="1410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1650</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C3AE5047-CDC0-42EA-A713-931C7214BE36}"/>
            </a:ext>
          </a:extLst>
        </xdr:cNvPr>
        <xdr:cNvSpPr txBox="1"/>
      </xdr:nvSpPr>
      <xdr:spPr>
        <a:xfrm>
          <a:off x="4124960" y="1408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162016</xdr:rowOff>
    </xdr:from>
    <xdr:to>
      <xdr:col>20</xdr:col>
      <xdr:colOff>38100</xdr:colOff>
      <xdr:row>84</xdr:row>
      <xdr:rowOff>92166</xdr:rowOff>
    </xdr:to>
    <xdr:sp macro="" textlink="">
      <xdr:nvSpPr>
        <xdr:cNvPr id="198" name="楕円 197">
          <a:extLst>
            <a:ext uri="{FF2B5EF4-FFF2-40B4-BE49-F238E27FC236}">
              <a16:creationId xmlns:a16="http://schemas.microsoft.com/office/drawing/2014/main" id="{376E176D-23F1-4865-803C-9FA61D2787B4}"/>
            </a:ext>
          </a:extLst>
        </xdr:cNvPr>
        <xdr:cNvSpPr/>
      </xdr:nvSpPr>
      <xdr:spPr>
        <a:xfrm>
          <a:off x="3312160" y="14076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41366</xdr:rowOff>
    </xdr:from>
    <xdr:to>
      <xdr:col>24</xdr:col>
      <xdr:colOff>63500</xdr:colOff>
      <xdr:row>84</xdr:row>
      <xdr:rowOff>74023</xdr:rowOff>
    </xdr:to>
    <xdr:cxnSp macro="">
      <xdr:nvCxnSpPr>
        <xdr:cNvPr id="199" name="直線コネクタ 198">
          <a:extLst>
            <a:ext uri="{FF2B5EF4-FFF2-40B4-BE49-F238E27FC236}">
              <a16:creationId xmlns:a16="http://schemas.microsoft.com/office/drawing/2014/main" id="{EFD991EC-401C-4C60-A612-53421FC5E9A6}"/>
            </a:ext>
          </a:extLst>
        </xdr:cNvPr>
        <xdr:cNvCxnSpPr/>
      </xdr:nvCxnSpPr>
      <xdr:spPr>
        <a:xfrm>
          <a:off x="3355340" y="1412312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130992</xdr:rowOff>
    </xdr:from>
    <xdr:to>
      <xdr:col>15</xdr:col>
      <xdr:colOff>101600</xdr:colOff>
      <xdr:row>84</xdr:row>
      <xdr:rowOff>61142</xdr:rowOff>
    </xdr:to>
    <xdr:sp macro="" textlink="">
      <xdr:nvSpPr>
        <xdr:cNvPr id="200" name="楕円 199">
          <a:extLst>
            <a:ext uri="{FF2B5EF4-FFF2-40B4-BE49-F238E27FC236}">
              <a16:creationId xmlns:a16="http://schemas.microsoft.com/office/drawing/2014/main" id="{AC0972CE-4FA3-4716-A0D3-30D36D9C2EF5}"/>
            </a:ext>
          </a:extLst>
        </xdr:cNvPr>
        <xdr:cNvSpPr/>
      </xdr:nvSpPr>
      <xdr:spPr>
        <a:xfrm>
          <a:off x="2514600" y="14045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10342</xdr:rowOff>
    </xdr:from>
    <xdr:to>
      <xdr:col>19</xdr:col>
      <xdr:colOff>177800</xdr:colOff>
      <xdr:row>84</xdr:row>
      <xdr:rowOff>41366</xdr:rowOff>
    </xdr:to>
    <xdr:cxnSp macro="">
      <xdr:nvCxnSpPr>
        <xdr:cNvPr id="201" name="直線コネクタ 200">
          <a:extLst>
            <a:ext uri="{FF2B5EF4-FFF2-40B4-BE49-F238E27FC236}">
              <a16:creationId xmlns:a16="http://schemas.microsoft.com/office/drawing/2014/main" id="{03222FCD-C0CA-45BD-B5D6-CD02F2C94203}"/>
            </a:ext>
          </a:extLst>
        </xdr:cNvPr>
        <xdr:cNvCxnSpPr/>
      </xdr:nvCxnSpPr>
      <xdr:spPr>
        <a:xfrm>
          <a:off x="2565400" y="14092102"/>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202" name="楕円 201">
          <a:extLst>
            <a:ext uri="{FF2B5EF4-FFF2-40B4-BE49-F238E27FC236}">
              <a16:creationId xmlns:a16="http://schemas.microsoft.com/office/drawing/2014/main" id="{3884E3D0-D288-45F8-A2A7-0AEEBCE11B5F}"/>
            </a:ext>
          </a:extLst>
        </xdr:cNvPr>
        <xdr:cNvSpPr/>
      </xdr:nvSpPr>
      <xdr:spPr>
        <a:xfrm>
          <a:off x="1739900" y="14014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10342</xdr:rowOff>
    </xdr:to>
    <xdr:cxnSp macro="">
      <xdr:nvCxnSpPr>
        <xdr:cNvPr id="203" name="直線コネクタ 202">
          <a:extLst>
            <a:ext uri="{FF2B5EF4-FFF2-40B4-BE49-F238E27FC236}">
              <a16:creationId xmlns:a16="http://schemas.microsoft.com/office/drawing/2014/main" id="{DE3FD72B-F57A-42B7-9B54-6010EF52D563}"/>
            </a:ext>
          </a:extLst>
        </xdr:cNvPr>
        <xdr:cNvCxnSpPr/>
      </xdr:nvCxnSpPr>
      <xdr:spPr>
        <a:xfrm>
          <a:off x="1790700" y="14064888"/>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04" name="n_1aveValue【福祉施設】&#10;有形固定資産減価償却率">
          <a:extLst>
            <a:ext uri="{FF2B5EF4-FFF2-40B4-BE49-F238E27FC236}">
              <a16:creationId xmlns:a16="http://schemas.microsoft.com/office/drawing/2014/main" id="{91A2661A-E677-4582-AA1F-41FA674A4C7B}"/>
            </a:ext>
          </a:extLst>
        </xdr:cNvPr>
        <xdr:cNvSpPr txBox="1"/>
      </xdr:nvSpPr>
      <xdr:spPr>
        <a:xfrm>
          <a:off x="3170564" y="1349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5" name="n_2aveValue【福祉施設】&#10;有形固定資産減価償却率">
          <a:extLst>
            <a:ext uri="{FF2B5EF4-FFF2-40B4-BE49-F238E27FC236}">
              <a16:creationId xmlns:a16="http://schemas.microsoft.com/office/drawing/2014/main" id="{7108FA59-1A38-4B51-81E2-117709E58D27}"/>
            </a:ext>
          </a:extLst>
        </xdr:cNvPr>
        <xdr:cNvSpPr txBox="1"/>
      </xdr:nvSpPr>
      <xdr:spPr>
        <a:xfrm>
          <a:off x="2385704" y="1348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06" name="n_3aveValue【福祉施設】&#10;有形固定資産減価償却率">
          <a:extLst>
            <a:ext uri="{FF2B5EF4-FFF2-40B4-BE49-F238E27FC236}">
              <a16:creationId xmlns:a16="http://schemas.microsoft.com/office/drawing/2014/main" id="{68A797DA-F894-4556-9BDE-8BA583504436}"/>
            </a:ext>
          </a:extLst>
        </xdr:cNvPr>
        <xdr:cNvSpPr txBox="1"/>
      </xdr:nvSpPr>
      <xdr:spPr>
        <a:xfrm>
          <a:off x="1611004" y="1351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7" name="n_4aveValue【福祉施設】&#10;有形固定資産減価償却率">
          <a:extLst>
            <a:ext uri="{FF2B5EF4-FFF2-40B4-BE49-F238E27FC236}">
              <a16:creationId xmlns:a16="http://schemas.microsoft.com/office/drawing/2014/main" id="{A88879E3-7C9C-482A-84EB-297ABF0FE9B4}"/>
            </a:ext>
          </a:extLst>
        </xdr:cNvPr>
        <xdr:cNvSpPr txBox="1"/>
      </xdr:nvSpPr>
      <xdr:spPr>
        <a:xfrm>
          <a:off x="836304" y="1355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83293</xdr:rowOff>
    </xdr:from>
    <xdr:ext cx="405111" cy="259045"/>
    <xdr:sp macro="" textlink="">
      <xdr:nvSpPr>
        <xdr:cNvPr id="208" name="n_1mainValue【福祉施設】&#10;有形固定資産減価償却率">
          <a:extLst>
            <a:ext uri="{FF2B5EF4-FFF2-40B4-BE49-F238E27FC236}">
              <a16:creationId xmlns:a16="http://schemas.microsoft.com/office/drawing/2014/main" id="{64742314-132B-443F-BA3A-0D07183B12BF}"/>
            </a:ext>
          </a:extLst>
        </xdr:cNvPr>
        <xdr:cNvSpPr txBox="1"/>
      </xdr:nvSpPr>
      <xdr:spPr>
        <a:xfrm>
          <a:off x="317056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52269</xdr:rowOff>
    </xdr:from>
    <xdr:ext cx="405111" cy="259045"/>
    <xdr:sp macro="" textlink="">
      <xdr:nvSpPr>
        <xdr:cNvPr id="209" name="n_2mainValue【福祉施設】&#10;有形固定資産減価償却率">
          <a:extLst>
            <a:ext uri="{FF2B5EF4-FFF2-40B4-BE49-F238E27FC236}">
              <a16:creationId xmlns:a16="http://schemas.microsoft.com/office/drawing/2014/main" id="{6B6BA24D-64B0-427B-BDCC-2041513F4A40}"/>
            </a:ext>
          </a:extLst>
        </xdr:cNvPr>
        <xdr:cNvSpPr txBox="1"/>
      </xdr:nvSpPr>
      <xdr:spPr>
        <a:xfrm>
          <a:off x="2385704" y="14134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210" name="n_3mainValue【福祉施設】&#10;有形固定資産減価償却率">
          <a:extLst>
            <a:ext uri="{FF2B5EF4-FFF2-40B4-BE49-F238E27FC236}">
              <a16:creationId xmlns:a16="http://schemas.microsoft.com/office/drawing/2014/main" id="{DBB26412-099F-4B8C-B31D-90C560CF09D9}"/>
            </a:ext>
          </a:extLst>
        </xdr:cNvPr>
        <xdr:cNvSpPr txBox="1"/>
      </xdr:nvSpPr>
      <xdr:spPr>
        <a:xfrm>
          <a:off x="161100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D1FBB534-15DA-4F3A-BC95-129B0331A1A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BA89B5D1-C1FA-4D46-8278-E3E0E464702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1354D718-EE68-42C2-8917-4A22EB246A0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A6665C70-5DC3-4224-8B49-C3038385A47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1BC02E80-329C-4161-9B1A-A8A718A47A2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5EE12B88-3BE3-400F-8DCC-90471BA9C57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E2E79D47-F6C0-4868-9E24-2B2E661E65E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65268044-839B-4C1B-A2AE-A63546FF7D4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82049068-6D83-451D-8CD1-CDCD3F34CE7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AC21050A-7150-4E90-B15A-D9C56CD0C6F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1" name="直線コネクタ 220">
          <a:extLst>
            <a:ext uri="{FF2B5EF4-FFF2-40B4-BE49-F238E27FC236}">
              <a16:creationId xmlns:a16="http://schemas.microsoft.com/office/drawing/2014/main" id="{7CE7C6F0-CA22-4A3F-829A-20AF1A2F04E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2" name="テキスト ボックス 221">
          <a:extLst>
            <a:ext uri="{FF2B5EF4-FFF2-40B4-BE49-F238E27FC236}">
              <a16:creationId xmlns:a16="http://schemas.microsoft.com/office/drawing/2014/main" id="{FD4A1ED6-C96D-4985-9FA1-5822BE90547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3" name="直線コネクタ 222">
          <a:extLst>
            <a:ext uri="{FF2B5EF4-FFF2-40B4-BE49-F238E27FC236}">
              <a16:creationId xmlns:a16="http://schemas.microsoft.com/office/drawing/2014/main" id="{78E73335-0A79-4983-97A1-5D2931876C9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4" name="テキスト ボックス 223">
          <a:extLst>
            <a:ext uri="{FF2B5EF4-FFF2-40B4-BE49-F238E27FC236}">
              <a16:creationId xmlns:a16="http://schemas.microsoft.com/office/drawing/2014/main" id="{33A1146D-E901-4F29-80BA-888A7832EE88}"/>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5" name="直線コネクタ 224">
          <a:extLst>
            <a:ext uri="{FF2B5EF4-FFF2-40B4-BE49-F238E27FC236}">
              <a16:creationId xmlns:a16="http://schemas.microsoft.com/office/drawing/2014/main" id="{4B675CCF-8BF4-4489-B8F3-71A3AACF752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6" name="テキスト ボックス 225">
          <a:extLst>
            <a:ext uri="{FF2B5EF4-FFF2-40B4-BE49-F238E27FC236}">
              <a16:creationId xmlns:a16="http://schemas.microsoft.com/office/drawing/2014/main" id="{94E71498-F62B-4A5C-94EF-07C43B5E11F3}"/>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7" name="直線コネクタ 226">
          <a:extLst>
            <a:ext uri="{FF2B5EF4-FFF2-40B4-BE49-F238E27FC236}">
              <a16:creationId xmlns:a16="http://schemas.microsoft.com/office/drawing/2014/main" id="{53466132-29A8-4B4E-9584-5E7514F3443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FD6AEA4D-1F95-45AF-99A9-D783B90A164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E8A9C4DD-7725-4685-B5DA-CBF538B0D1F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FF2A9ACE-9425-4F6F-951B-C433EE59AA7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39B19112-C585-40CA-A311-28F49CAC9C6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32" name="直線コネクタ 231">
          <a:extLst>
            <a:ext uri="{FF2B5EF4-FFF2-40B4-BE49-F238E27FC236}">
              <a16:creationId xmlns:a16="http://schemas.microsoft.com/office/drawing/2014/main" id="{A13C4177-BEC8-4A62-8A8F-15E87D9A007F}"/>
            </a:ext>
          </a:extLst>
        </xdr:cNvPr>
        <xdr:cNvCxnSpPr/>
      </xdr:nvCxnSpPr>
      <xdr:spPr>
        <a:xfrm flipV="1">
          <a:off x="9219565" y="13101675"/>
          <a:ext cx="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3" name="【福祉施設】&#10;一人当たり面積最小値テキスト">
          <a:extLst>
            <a:ext uri="{FF2B5EF4-FFF2-40B4-BE49-F238E27FC236}">
              <a16:creationId xmlns:a16="http://schemas.microsoft.com/office/drawing/2014/main" id="{9CA119F6-7A9F-4BD8-9A1E-F2A0C2D961DC}"/>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4" name="直線コネクタ 233">
          <a:extLst>
            <a:ext uri="{FF2B5EF4-FFF2-40B4-BE49-F238E27FC236}">
              <a16:creationId xmlns:a16="http://schemas.microsoft.com/office/drawing/2014/main" id="{A010EAF5-C7AE-4609-B2DE-7F0F198FD2C0}"/>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5" name="【福祉施設】&#10;一人当たり面積最大値テキスト">
          <a:extLst>
            <a:ext uri="{FF2B5EF4-FFF2-40B4-BE49-F238E27FC236}">
              <a16:creationId xmlns:a16="http://schemas.microsoft.com/office/drawing/2014/main" id="{C706B8E1-668E-45B4-BF3C-92B695441BB1}"/>
            </a:ext>
          </a:extLst>
        </xdr:cNvPr>
        <xdr:cNvSpPr txBox="1"/>
      </xdr:nvSpPr>
      <xdr:spPr>
        <a:xfrm>
          <a:off x="9258300" y="1288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6" name="直線コネクタ 235">
          <a:extLst>
            <a:ext uri="{FF2B5EF4-FFF2-40B4-BE49-F238E27FC236}">
              <a16:creationId xmlns:a16="http://schemas.microsoft.com/office/drawing/2014/main" id="{17D4EE64-C5EA-4E02-81A9-88EB83648E54}"/>
            </a:ext>
          </a:extLst>
        </xdr:cNvPr>
        <xdr:cNvCxnSpPr/>
      </xdr:nvCxnSpPr>
      <xdr:spPr>
        <a:xfrm>
          <a:off x="9154160" y="1310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37" name="【福祉施設】&#10;一人当たり面積平均値テキスト">
          <a:extLst>
            <a:ext uri="{FF2B5EF4-FFF2-40B4-BE49-F238E27FC236}">
              <a16:creationId xmlns:a16="http://schemas.microsoft.com/office/drawing/2014/main" id="{71FA3539-72C0-4EAF-80A1-6A5D4AF78A06}"/>
            </a:ext>
          </a:extLst>
        </xdr:cNvPr>
        <xdr:cNvSpPr txBox="1"/>
      </xdr:nvSpPr>
      <xdr:spPr>
        <a:xfrm>
          <a:off x="9258300" y="14111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8" name="フローチャート: 判断 237">
          <a:extLst>
            <a:ext uri="{FF2B5EF4-FFF2-40B4-BE49-F238E27FC236}">
              <a16:creationId xmlns:a16="http://schemas.microsoft.com/office/drawing/2014/main" id="{E9DED592-8C13-4F84-A858-B1D65B6CF6E8}"/>
            </a:ext>
          </a:extLst>
        </xdr:cNvPr>
        <xdr:cNvSpPr/>
      </xdr:nvSpPr>
      <xdr:spPr>
        <a:xfrm>
          <a:off x="9192260" y="142563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9" name="フローチャート: 判断 238">
          <a:extLst>
            <a:ext uri="{FF2B5EF4-FFF2-40B4-BE49-F238E27FC236}">
              <a16:creationId xmlns:a16="http://schemas.microsoft.com/office/drawing/2014/main" id="{815C662D-1367-497D-8E7E-6EA8E08B744A}"/>
            </a:ext>
          </a:extLst>
        </xdr:cNvPr>
        <xdr:cNvSpPr/>
      </xdr:nvSpPr>
      <xdr:spPr>
        <a:xfrm>
          <a:off x="8445500" y="14229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0" name="フローチャート: 判断 239">
          <a:extLst>
            <a:ext uri="{FF2B5EF4-FFF2-40B4-BE49-F238E27FC236}">
              <a16:creationId xmlns:a16="http://schemas.microsoft.com/office/drawing/2014/main" id="{DA37AEB1-A785-4A7D-BE81-823CCB0A1C24}"/>
            </a:ext>
          </a:extLst>
        </xdr:cNvPr>
        <xdr:cNvSpPr/>
      </xdr:nvSpPr>
      <xdr:spPr>
        <a:xfrm>
          <a:off x="7670800" y="14245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41" name="フローチャート: 判断 240">
          <a:extLst>
            <a:ext uri="{FF2B5EF4-FFF2-40B4-BE49-F238E27FC236}">
              <a16:creationId xmlns:a16="http://schemas.microsoft.com/office/drawing/2014/main" id="{D0E717FA-2CFF-41D1-8375-22F575A1CAEC}"/>
            </a:ext>
          </a:extLst>
        </xdr:cNvPr>
        <xdr:cNvSpPr/>
      </xdr:nvSpPr>
      <xdr:spPr>
        <a:xfrm>
          <a:off x="6873240" y="14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42" name="フローチャート: 判断 241">
          <a:extLst>
            <a:ext uri="{FF2B5EF4-FFF2-40B4-BE49-F238E27FC236}">
              <a16:creationId xmlns:a16="http://schemas.microsoft.com/office/drawing/2014/main" id="{3C0AA395-146F-48F5-826B-233F4E4066D2}"/>
            </a:ext>
          </a:extLst>
        </xdr:cNvPr>
        <xdr:cNvSpPr/>
      </xdr:nvSpPr>
      <xdr:spPr>
        <a:xfrm>
          <a:off x="6098540" y="1423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A28BB21F-63E5-4677-AB73-49F664CCC92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AC239130-E20C-42F5-9E1F-143F822F4E3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112A970-6D45-46D6-B04C-2A7BA236942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EDB0062B-9D01-4F7A-8C6B-B4BBA32EBAC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27630401-DD1A-44D1-B080-632648D9063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73710</xdr:rowOff>
    </xdr:from>
    <xdr:to>
      <xdr:col>55</xdr:col>
      <xdr:colOff>50800</xdr:colOff>
      <xdr:row>86</xdr:row>
      <xdr:rowOff>3860</xdr:rowOff>
    </xdr:to>
    <xdr:sp macro="" textlink="">
      <xdr:nvSpPr>
        <xdr:cNvPr id="248" name="楕円 247">
          <a:extLst>
            <a:ext uri="{FF2B5EF4-FFF2-40B4-BE49-F238E27FC236}">
              <a16:creationId xmlns:a16="http://schemas.microsoft.com/office/drawing/2014/main" id="{FAB50B90-13EE-45D0-B0A8-85B082B5E6C9}"/>
            </a:ext>
          </a:extLst>
        </xdr:cNvPr>
        <xdr:cNvSpPr/>
      </xdr:nvSpPr>
      <xdr:spPr>
        <a:xfrm>
          <a:off x="9192260" y="14323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160087</xdr:rowOff>
    </xdr:from>
    <xdr:ext cx="469744" cy="259045"/>
    <xdr:sp macro="" textlink="">
      <xdr:nvSpPr>
        <xdr:cNvPr id="249" name="【福祉施設】&#10;一人当たり面積該当値テキスト">
          <a:extLst>
            <a:ext uri="{FF2B5EF4-FFF2-40B4-BE49-F238E27FC236}">
              <a16:creationId xmlns:a16="http://schemas.microsoft.com/office/drawing/2014/main" id="{1D44C407-7D10-4AA4-AF27-95D0060018A4}"/>
            </a:ext>
          </a:extLst>
        </xdr:cNvPr>
        <xdr:cNvSpPr txBox="1"/>
      </xdr:nvSpPr>
      <xdr:spPr>
        <a:xfrm>
          <a:off x="9258300" y="142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74625</xdr:rowOff>
    </xdr:from>
    <xdr:to>
      <xdr:col>50</xdr:col>
      <xdr:colOff>165100</xdr:colOff>
      <xdr:row>86</xdr:row>
      <xdr:rowOff>4775</xdr:rowOff>
    </xdr:to>
    <xdr:sp macro="" textlink="">
      <xdr:nvSpPr>
        <xdr:cNvPr id="250" name="楕円 249">
          <a:extLst>
            <a:ext uri="{FF2B5EF4-FFF2-40B4-BE49-F238E27FC236}">
              <a16:creationId xmlns:a16="http://schemas.microsoft.com/office/drawing/2014/main" id="{4A0AD5BA-559C-49F2-A847-332FB25365DB}"/>
            </a:ext>
          </a:extLst>
        </xdr:cNvPr>
        <xdr:cNvSpPr/>
      </xdr:nvSpPr>
      <xdr:spPr>
        <a:xfrm>
          <a:off x="8445500" y="14324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124510</xdr:rowOff>
    </xdr:from>
    <xdr:to>
      <xdr:col>55</xdr:col>
      <xdr:colOff>0</xdr:colOff>
      <xdr:row>85</xdr:row>
      <xdr:rowOff>125425</xdr:rowOff>
    </xdr:to>
    <xdr:cxnSp macro="">
      <xdr:nvCxnSpPr>
        <xdr:cNvPr id="251" name="直線コネクタ 250">
          <a:extLst>
            <a:ext uri="{FF2B5EF4-FFF2-40B4-BE49-F238E27FC236}">
              <a16:creationId xmlns:a16="http://schemas.microsoft.com/office/drawing/2014/main" id="{EC941421-88D3-4F14-8585-74E9ABBEBD06}"/>
            </a:ext>
          </a:extLst>
        </xdr:cNvPr>
        <xdr:cNvCxnSpPr/>
      </xdr:nvCxnSpPr>
      <xdr:spPr>
        <a:xfrm flipV="1">
          <a:off x="8496300" y="14373910"/>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75997</xdr:rowOff>
    </xdr:from>
    <xdr:to>
      <xdr:col>46</xdr:col>
      <xdr:colOff>38100</xdr:colOff>
      <xdr:row>86</xdr:row>
      <xdr:rowOff>6147</xdr:rowOff>
    </xdr:to>
    <xdr:sp macro="" textlink="">
      <xdr:nvSpPr>
        <xdr:cNvPr id="252" name="楕円 251">
          <a:extLst>
            <a:ext uri="{FF2B5EF4-FFF2-40B4-BE49-F238E27FC236}">
              <a16:creationId xmlns:a16="http://schemas.microsoft.com/office/drawing/2014/main" id="{7E531BA0-BD95-4832-B812-9671B4DE8383}"/>
            </a:ext>
          </a:extLst>
        </xdr:cNvPr>
        <xdr:cNvSpPr/>
      </xdr:nvSpPr>
      <xdr:spPr>
        <a:xfrm>
          <a:off x="7670800" y="14325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125425</xdr:rowOff>
    </xdr:from>
    <xdr:to>
      <xdr:col>50</xdr:col>
      <xdr:colOff>114300</xdr:colOff>
      <xdr:row>85</xdr:row>
      <xdr:rowOff>126797</xdr:rowOff>
    </xdr:to>
    <xdr:cxnSp macro="">
      <xdr:nvCxnSpPr>
        <xdr:cNvPr id="253" name="直線コネクタ 252">
          <a:extLst>
            <a:ext uri="{FF2B5EF4-FFF2-40B4-BE49-F238E27FC236}">
              <a16:creationId xmlns:a16="http://schemas.microsoft.com/office/drawing/2014/main" id="{8AFEE943-449B-457A-9504-00A922EB0E9C}"/>
            </a:ext>
          </a:extLst>
        </xdr:cNvPr>
        <xdr:cNvCxnSpPr/>
      </xdr:nvCxnSpPr>
      <xdr:spPr>
        <a:xfrm flipV="1">
          <a:off x="7713980" y="14374825"/>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76912</xdr:rowOff>
    </xdr:from>
    <xdr:to>
      <xdr:col>41</xdr:col>
      <xdr:colOff>101600</xdr:colOff>
      <xdr:row>86</xdr:row>
      <xdr:rowOff>7062</xdr:rowOff>
    </xdr:to>
    <xdr:sp macro="" textlink="">
      <xdr:nvSpPr>
        <xdr:cNvPr id="254" name="楕円 253">
          <a:extLst>
            <a:ext uri="{FF2B5EF4-FFF2-40B4-BE49-F238E27FC236}">
              <a16:creationId xmlns:a16="http://schemas.microsoft.com/office/drawing/2014/main" id="{4F2FE5CC-7CD7-4CDA-9D3A-31A12D4CA5A0}"/>
            </a:ext>
          </a:extLst>
        </xdr:cNvPr>
        <xdr:cNvSpPr/>
      </xdr:nvSpPr>
      <xdr:spPr>
        <a:xfrm>
          <a:off x="6873240" y="14326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126797</xdr:rowOff>
    </xdr:from>
    <xdr:to>
      <xdr:col>45</xdr:col>
      <xdr:colOff>177800</xdr:colOff>
      <xdr:row>85</xdr:row>
      <xdr:rowOff>127712</xdr:rowOff>
    </xdr:to>
    <xdr:cxnSp macro="">
      <xdr:nvCxnSpPr>
        <xdr:cNvPr id="255" name="直線コネクタ 254">
          <a:extLst>
            <a:ext uri="{FF2B5EF4-FFF2-40B4-BE49-F238E27FC236}">
              <a16:creationId xmlns:a16="http://schemas.microsoft.com/office/drawing/2014/main" id="{21FDD41B-5478-4A1E-9213-C730FBAC2325}"/>
            </a:ext>
          </a:extLst>
        </xdr:cNvPr>
        <xdr:cNvCxnSpPr/>
      </xdr:nvCxnSpPr>
      <xdr:spPr>
        <a:xfrm flipV="1">
          <a:off x="6924040" y="14376197"/>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6" name="n_1aveValue【福祉施設】&#10;一人当たり面積">
          <a:extLst>
            <a:ext uri="{FF2B5EF4-FFF2-40B4-BE49-F238E27FC236}">
              <a16:creationId xmlns:a16="http://schemas.microsoft.com/office/drawing/2014/main" id="{C8CC6CC8-9C24-4061-AA25-392D1C960BB7}"/>
            </a:ext>
          </a:extLst>
        </xdr:cNvPr>
        <xdr:cNvSpPr txBox="1"/>
      </xdr:nvSpPr>
      <xdr:spPr>
        <a:xfrm>
          <a:off x="8271587" y="1400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7" name="n_2aveValue【福祉施設】&#10;一人当たり面積">
          <a:extLst>
            <a:ext uri="{FF2B5EF4-FFF2-40B4-BE49-F238E27FC236}">
              <a16:creationId xmlns:a16="http://schemas.microsoft.com/office/drawing/2014/main" id="{9BD54C77-00AA-47AF-A9EC-9EC4885C47F8}"/>
            </a:ext>
          </a:extLst>
        </xdr:cNvPr>
        <xdr:cNvSpPr txBox="1"/>
      </xdr:nvSpPr>
      <xdr:spPr>
        <a:xfrm>
          <a:off x="7509587" y="140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58" name="n_3aveValue【福祉施設】&#10;一人当たり面積">
          <a:extLst>
            <a:ext uri="{FF2B5EF4-FFF2-40B4-BE49-F238E27FC236}">
              <a16:creationId xmlns:a16="http://schemas.microsoft.com/office/drawing/2014/main" id="{BED05AF2-59B0-4DC8-A016-29C542C1E7C4}"/>
            </a:ext>
          </a:extLst>
        </xdr:cNvPr>
        <xdr:cNvSpPr txBox="1"/>
      </xdr:nvSpPr>
      <xdr:spPr>
        <a:xfrm>
          <a:off x="6712027" y="140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9" name="n_4aveValue【福祉施設】&#10;一人当たり面積">
          <a:extLst>
            <a:ext uri="{FF2B5EF4-FFF2-40B4-BE49-F238E27FC236}">
              <a16:creationId xmlns:a16="http://schemas.microsoft.com/office/drawing/2014/main" id="{E395CDA9-A00D-4AFE-9473-5B75B6FE07F6}"/>
            </a:ext>
          </a:extLst>
        </xdr:cNvPr>
        <xdr:cNvSpPr txBox="1"/>
      </xdr:nvSpPr>
      <xdr:spPr>
        <a:xfrm>
          <a:off x="5937327" y="140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167352</xdr:rowOff>
    </xdr:from>
    <xdr:ext cx="469744" cy="259045"/>
    <xdr:sp macro="" textlink="">
      <xdr:nvSpPr>
        <xdr:cNvPr id="260" name="n_1mainValue【福祉施設】&#10;一人当たり面積">
          <a:extLst>
            <a:ext uri="{FF2B5EF4-FFF2-40B4-BE49-F238E27FC236}">
              <a16:creationId xmlns:a16="http://schemas.microsoft.com/office/drawing/2014/main" id="{5F7F1238-A89B-467D-ADF6-B02785708B36}"/>
            </a:ext>
          </a:extLst>
        </xdr:cNvPr>
        <xdr:cNvSpPr txBox="1"/>
      </xdr:nvSpPr>
      <xdr:spPr>
        <a:xfrm>
          <a:off x="8271587" y="144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168724</xdr:rowOff>
    </xdr:from>
    <xdr:ext cx="469744" cy="259045"/>
    <xdr:sp macro="" textlink="">
      <xdr:nvSpPr>
        <xdr:cNvPr id="261" name="n_2mainValue【福祉施設】&#10;一人当たり面積">
          <a:extLst>
            <a:ext uri="{FF2B5EF4-FFF2-40B4-BE49-F238E27FC236}">
              <a16:creationId xmlns:a16="http://schemas.microsoft.com/office/drawing/2014/main" id="{B29E319B-38D2-4FBC-9039-2FA664D0B329}"/>
            </a:ext>
          </a:extLst>
        </xdr:cNvPr>
        <xdr:cNvSpPr txBox="1"/>
      </xdr:nvSpPr>
      <xdr:spPr>
        <a:xfrm>
          <a:off x="7509587" y="144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169639</xdr:rowOff>
    </xdr:from>
    <xdr:ext cx="469744" cy="259045"/>
    <xdr:sp macro="" textlink="">
      <xdr:nvSpPr>
        <xdr:cNvPr id="262" name="n_3mainValue【福祉施設】&#10;一人当たり面積">
          <a:extLst>
            <a:ext uri="{FF2B5EF4-FFF2-40B4-BE49-F238E27FC236}">
              <a16:creationId xmlns:a16="http://schemas.microsoft.com/office/drawing/2014/main" id="{92AFEC84-506A-4AC8-AE4F-E99110049808}"/>
            </a:ext>
          </a:extLst>
        </xdr:cNvPr>
        <xdr:cNvSpPr txBox="1"/>
      </xdr:nvSpPr>
      <xdr:spPr>
        <a:xfrm>
          <a:off x="6712027" y="1441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DFE563C2-98F0-4F36-AF1E-BB8755E853D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4258469C-35DC-48EE-B7A0-79D5767F7EC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A9EFDB99-0B30-4697-97DB-C5EC470BC1A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B7F16A70-7B23-4C25-9611-261922E98A8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BA8BF5FB-74D2-43CF-B607-CB2047F9900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944BA669-ADD8-449A-A1CD-43488EB8D3F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B5CE46CE-855C-4459-A407-11BE843C3E4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6360CFCB-3F8E-4676-A413-D54F017563B4}"/>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A5A1FEE-83EC-456D-8677-6AA4555F38C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AE0E325A-6C24-48C9-8A87-C463741EC5D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BD68621E-8F26-40CD-9692-548374E9DC5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987847B4-A88B-451F-A0BB-11DE2E203CE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71E4D7D9-21F1-4ACF-9505-51CA84696CA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5DFF60B2-74C7-4821-BD7A-96F172A8468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704050C2-5739-4A30-8A17-33C2035C15B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EE6BD7D5-9A10-4435-88DA-63864D225BD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7DA283CE-BD2B-4077-B677-D593D86DD22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2B2F2499-8267-4F70-AB0D-2A01F2AEA16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317F4C23-EE1F-4084-9F53-D92CB3BA8F1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F0093309-6D3F-4338-A1EF-A2BA38906C0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70EB43EA-F796-43C8-8C28-ACFA6515FE3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C148763B-FBE6-4C06-A6B8-7F1830672A8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DE832DA3-FA67-4A13-8C15-25BE8B7344F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14855991-F135-40D0-809F-CB2E50DD183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F2D8E435-9C1A-4695-B375-A694C9D82A3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4EF48E3B-B6B9-4A1D-AD72-4877FFC3D6C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a:extLst>
            <a:ext uri="{FF2B5EF4-FFF2-40B4-BE49-F238E27FC236}">
              <a16:creationId xmlns:a16="http://schemas.microsoft.com/office/drawing/2014/main" id="{09146DA0-F78D-48D0-9756-B58808D7212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a:extLst>
            <a:ext uri="{FF2B5EF4-FFF2-40B4-BE49-F238E27FC236}">
              <a16:creationId xmlns:a16="http://schemas.microsoft.com/office/drawing/2014/main" id="{5369940F-C658-405A-B699-832B6EEC4B6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a:extLst>
            <a:ext uri="{FF2B5EF4-FFF2-40B4-BE49-F238E27FC236}">
              <a16:creationId xmlns:a16="http://schemas.microsoft.com/office/drawing/2014/main" id="{9A3E1B93-FE03-4272-802F-298B448B686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a:extLst>
            <a:ext uri="{FF2B5EF4-FFF2-40B4-BE49-F238E27FC236}">
              <a16:creationId xmlns:a16="http://schemas.microsoft.com/office/drawing/2014/main" id="{8C8492D5-B10D-4736-B0A7-0B4BA9366A4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a:extLst>
            <a:ext uri="{FF2B5EF4-FFF2-40B4-BE49-F238E27FC236}">
              <a16:creationId xmlns:a16="http://schemas.microsoft.com/office/drawing/2014/main" id="{CD95B088-5FEB-4A25-A058-FC17488C43D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a:extLst>
            <a:ext uri="{FF2B5EF4-FFF2-40B4-BE49-F238E27FC236}">
              <a16:creationId xmlns:a16="http://schemas.microsoft.com/office/drawing/2014/main" id="{E1B17A8E-C01E-413A-9FF3-FA037153DCA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a:extLst>
            <a:ext uri="{FF2B5EF4-FFF2-40B4-BE49-F238E27FC236}">
              <a16:creationId xmlns:a16="http://schemas.microsoft.com/office/drawing/2014/main" id="{072115C8-9851-45B7-97DE-FF7F7F9483B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a:extLst>
            <a:ext uri="{FF2B5EF4-FFF2-40B4-BE49-F238E27FC236}">
              <a16:creationId xmlns:a16="http://schemas.microsoft.com/office/drawing/2014/main" id="{996C5DC0-88BB-4679-8287-79773FC3DEA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a:extLst>
            <a:ext uri="{FF2B5EF4-FFF2-40B4-BE49-F238E27FC236}">
              <a16:creationId xmlns:a16="http://schemas.microsoft.com/office/drawing/2014/main" id="{BBC84ED7-2006-44BC-B1D5-58C60877D67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a:extLst>
            <a:ext uri="{FF2B5EF4-FFF2-40B4-BE49-F238E27FC236}">
              <a16:creationId xmlns:a16="http://schemas.microsoft.com/office/drawing/2014/main" id="{2BB139DC-6904-4EFC-A261-8FD57A83F66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a:extLst>
            <a:ext uri="{FF2B5EF4-FFF2-40B4-BE49-F238E27FC236}">
              <a16:creationId xmlns:a16="http://schemas.microsoft.com/office/drawing/2014/main" id="{C5AA827B-2505-46DF-BBA9-1526B687396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a:extLst>
            <a:ext uri="{FF2B5EF4-FFF2-40B4-BE49-F238E27FC236}">
              <a16:creationId xmlns:a16="http://schemas.microsoft.com/office/drawing/2014/main" id="{4082596B-3F0D-4460-8467-F5C343A1222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a:extLst>
            <a:ext uri="{FF2B5EF4-FFF2-40B4-BE49-F238E27FC236}">
              <a16:creationId xmlns:a16="http://schemas.microsoft.com/office/drawing/2014/main" id="{962A3F58-79AE-4FFB-8619-E4FD436D1E5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0E72D081-C2C9-4DE9-BE03-9D862CDB22C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a:extLst>
            <a:ext uri="{FF2B5EF4-FFF2-40B4-BE49-F238E27FC236}">
              <a16:creationId xmlns:a16="http://schemas.microsoft.com/office/drawing/2014/main" id="{2CC5435E-2A77-4B81-BABC-E2EA25D686A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04" name="直線コネクタ 303">
          <a:extLst>
            <a:ext uri="{FF2B5EF4-FFF2-40B4-BE49-F238E27FC236}">
              <a16:creationId xmlns:a16="http://schemas.microsoft.com/office/drawing/2014/main" id="{B4D6B092-9F58-4C54-B01B-779DA2C6C40E}"/>
            </a:ext>
          </a:extLst>
        </xdr:cNvPr>
        <xdr:cNvCxnSpPr/>
      </xdr:nvCxnSpPr>
      <xdr:spPr>
        <a:xfrm flipV="1">
          <a:off x="14375764" y="5670369"/>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05" name="【一般廃棄物処理施設】&#10;有形固定資産減価償却率最小値テキスト">
          <a:extLst>
            <a:ext uri="{FF2B5EF4-FFF2-40B4-BE49-F238E27FC236}">
              <a16:creationId xmlns:a16="http://schemas.microsoft.com/office/drawing/2014/main" id="{9ECFD5C6-C484-4B34-ADAB-7A172D373B64}"/>
            </a:ext>
          </a:extLst>
        </xdr:cNvPr>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06" name="直線コネクタ 305">
          <a:extLst>
            <a:ext uri="{FF2B5EF4-FFF2-40B4-BE49-F238E27FC236}">
              <a16:creationId xmlns:a16="http://schemas.microsoft.com/office/drawing/2014/main" id="{78E34692-CB01-4B47-A1CC-11D8D2C37B9E}"/>
            </a:ext>
          </a:extLst>
        </xdr:cNvPr>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07" name="【一般廃棄物処理施設】&#10;有形固定資産減価償却率最大値テキスト">
          <a:extLst>
            <a:ext uri="{FF2B5EF4-FFF2-40B4-BE49-F238E27FC236}">
              <a16:creationId xmlns:a16="http://schemas.microsoft.com/office/drawing/2014/main" id="{FA81A6F4-7506-4E32-872B-1BB1849448CB}"/>
            </a:ext>
          </a:extLst>
        </xdr:cNvPr>
        <xdr:cNvSpPr txBox="1"/>
      </xdr:nvSpPr>
      <xdr:spPr>
        <a:xfrm>
          <a:off x="14414500" y="54494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308" name="直線コネクタ 307">
          <a:extLst>
            <a:ext uri="{FF2B5EF4-FFF2-40B4-BE49-F238E27FC236}">
              <a16:creationId xmlns:a16="http://schemas.microsoft.com/office/drawing/2014/main" id="{D169ECFD-61EE-474C-8ABD-431332A4953A}"/>
            </a:ext>
          </a:extLst>
        </xdr:cNvPr>
        <xdr:cNvCxnSpPr/>
      </xdr:nvCxnSpPr>
      <xdr:spPr>
        <a:xfrm>
          <a:off x="14287500" y="56703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309" name="【一般廃棄物処理施設】&#10;有形固定資産減価償却率平均値テキスト">
          <a:extLst>
            <a:ext uri="{FF2B5EF4-FFF2-40B4-BE49-F238E27FC236}">
              <a16:creationId xmlns:a16="http://schemas.microsoft.com/office/drawing/2014/main" id="{F9E29C7E-096C-4407-8228-F0246618DACC}"/>
            </a:ext>
          </a:extLst>
        </xdr:cNvPr>
        <xdr:cNvSpPr txBox="1"/>
      </xdr:nvSpPr>
      <xdr:spPr>
        <a:xfrm>
          <a:off x="14414500" y="6270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10" name="フローチャート: 判断 309">
          <a:extLst>
            <a:ext uri="{FF2B5EF4-FFF2-40B4-BE49-F238E27FC236}">
              <a16:creationId xmlns:a16="http://schemas.microsoft.com/office/drawing/2014/main" id="{C347B4C4-207D-4A9A-8A51-375DE596EC1A}"/>
            </a:ext>
          </a:extLst>
        </xdr:cNvPr>
        <xdr:cNvSpPr/>
      </xdr:nvSpPr>
      <xdr:spPr>
        <a:xfrm>
          <a:off x="14325600" y="64153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11" name="フローチャート: 判断 310">
          <a:extLst>
            <a:ext uri="{FF2B5EF4-FFF2-40B4-BE49-F238E27FC236}">
              <a16:creationId xmlns:a16="http://schemas.microsoft.com/office/drawing/2014/main" id="{7313FA5B-30ED-463B-B986-6DA22BA9BB95}"/>
            </a:ext>
          </a:extLst>
        </xdr:cNvPr>
        <xdr:cNvSpPr/>
      </xdr:nvSpPr>
      <xdr:spPr>
        <a:xfrm>
          <a:off x="135788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12" name="フローチャート: 判断 311">
          <a:extLst>
            <a:ext uri="{FF2B5EF4-FFF2-40B4-BE49-F238E27FC236}">
              <a16:creationId xmlns:a16="http://schemas.microsoft.com/office/drawing/2014/main" id="{586CE7A0-9E82-4E29-A320-4D8A61971B8D}"/>
            </a:ext>
          </a:extLst>
        </xdr:cNvPr>
        <xdr:cNvSpPr/>
      </xdr:nvSpPr>
      <xdr:spPr>
        <a:xfrm>
          <a:off x="128041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13" name="フローチャート: 判断 312">
          <a:extLst>
            <a:ext uri="{FF2B5EF4-FFF2-40B4-BE49-F238E27FC236}">
              <a16:creationId xmlns:a16="http://schemas.microsoft.com/office/drawing/2014/main" id="{3EDE2275-2683-4677-AB34-30CD76BE4310}"/>
            </a:ext>
          </a:extLst>
        </xdr:cNvPr>
        <xdr:cNvSpPr/>
      </xdr:nvSpPr>
      <xdr:spPr>
        <a:xfrm>
          <a:off x="12029440" y="6324419"/>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14" name="フローチャート: 判断 313">
          <a:extLst>
            <a:ext uri="{FF2B5EF4-FFF2-40B4-BE49-F238E27FC236}">
              <a16:creationId xmlns:a16="http://schemas.microsoft.com/office/drawing/2014/main" id="{C676991A-47E2-42E2-A8DB-9FC41E224F16}"/>
            </a:ext>
          </a:extLst>
        </xdr:cNvPr>
        <xdr:cNvSpPr/>
      </xdr:nvSpPr>
      <xdr:spPr>
        <a:xfrm>
          <a:off x="1123188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266A1352-EE5D-42FE-8A07-164AB25A29A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F7338814-190B-4128-ACF3-38373500D46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C6EC3ABD-3EAC-4E3B-955A-D03AF706A0D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3CB50E95-78F8-495E-9C1D-A0E83003DF4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67A08126-9D21-4D1A-A263-CE1EECBABE5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320" name="楕円 319">
          <a:extLst>
            <a:ext uri="{FF2B5EF4-FFF2-40B4-BE49-F238E27FC236}">
              <a16:creationId xmlns:a16="http://schemas.microsoft.com/office/drawing/2014/main" id="{3DBDC5F8-E3EC-451B-AC33-25C8F13C2611}"/>
            </a:ext>
          </a:extLst>
        </xdr:cNvPr>
        <xdr:cNvSpPr/>
      </xdr:nvSpPr>
      <xdr:spPr>
        <a:xfrm>
          <a:off x="14325600" y="65551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id="{D7653609-6DDE-4541-B49E-0EEBC747327F}"/>
            </a:ext>
          </a:extLst>
        </xdr:cNvPr>
        <xdr:cNvSpPr txBox="1"/>
      </xdr:nvSpPr>
      <xdr:spPr>
        <a:xfrm>
          <a:off x="14414500"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322" name="楕円 321">
          <a:extLst>
            <a:ext uri="{FF2B5EF4-FFF2-40B4-BE49-F238E27FC236}">
              <a16:creationId xmlns:a16="http://schemas.microsoft.com/office/drawing/2014/main" id="{25261F0A-882E-44E3-A0E9-BC4EC37035F8}"/>
            </a:ext>
          </a:extLst>
        </xdr:cNvPr>
        <xdr:cNvSpPr/>
      </xdr:nvSpPr>
      <xdr:spPr>
        <a:xfrm>
          <a:off x="13578840" y="652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39</xdr:row>
      <xdr:rowOff>68035</xdr:rowOff>
    </xdr:to>
    <xdr:cxnSp macro="">
      <xdr:nvCxnSpPr>
        <xdr:cNvPr id="323" name="直線コネクタ 322">
          <a:extLst>
            <a:ext uri="{FF2B5EF4-FFF2-40B4-BE49-F238E27FC236}">
              <a16:creationId xmlns:a16="http://schemas.microsoft.com/office/drawing/2014/main" id="{5AA55D40-33F0-4011-B465-985EFF3462D9}"/>
            </a:ext>
          </a:extLst>
        </xdr:cNvPr>
        <xdr:cNvCxnSpPr/>
      </xdr:nvCxnSpPr>
      <xdr:spPr>
        <a:xfrm>
          <a:off x="13629640" y="6570073"/>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76019</xdr:rowOff>
    </xdr:from>
    <xdr:to>
      <xdr:col>76</xdr:col>
      <xdr:colOff>165100</xdr:colOff>
      <xdr:row>39</xdr:row>
      <xdr:rowOff>6169</xdr:rowOff>
    </xdr:to>
    <xdr:sp macro="" textlink="">
      <xdr:nvSpPr>
        <xdr:cNvPr id="324" name="楕円 323">
          <a:extLst>
            <a:ext uri="{FF2B5EF4-FFF2-40B4-BE49-F238E27FC236}">
              <a16:creationId xmlns:a16="http://schemas.microsoft.com/office/drawing/2014/main" id="{BC8E19E3-BF6C-4E93-83DD-C562CC92A02E}"/>
            </a:ext>
          </a:extLst>
        </xdr:cNvPr>
        <xdr:cNvSpPr/>
      </xdr:nvSpPr>
      <xdr:spPr>
        <a:xfrm>
          <a:off x="12804140" y="644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126819</xdr:rowOff>
    </xdr:from>
    <xdr:to>
      <xdr:col>81</xdr:col>
      <xdr:colOff>50800</xdr:colOff>
      <xdr:row>39</xdr:row>
      <xdr:rowOff>32113</xdr:rowOff>
    </xdr:to>
    <xdr:cxnSp macro="">
      <xdr:nvCxnSpPr>
        <xdr:cNvPr id="325" name="直線コネクタ 324">
          <a:extLst>
            <a:ext uri="{FF2B5EF4-FFF2-40B4-BE49-F238E27FC236}">
              <a16:creationId xmlns:a16="http://schemas.microsoft.com/office/drawing/2014/main" id="{2CE510BE-ECA5-4459-9AF5-1B6D26BD4116}"/>
            </a:ext>
          </a:extLst>
        </xdr:cNvPr>
        <xdr:cNvCxnSpPr/>
      </xdr:nvCxnSpPr>
      <xdr:spPr>
        <a:xfrm>
          <a:off x="12854940" y="6497139"/>
          <a:ext cx="7747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167459</xdr:rowOff>
    </xdr:from>
    <xdr:to>
      <xdr:col>72</xdr:col>
      <xdr:colOff>38100</xdr:colOff>
      <xdr:row>38</xdr:row>
      <xdr:rowOff>97609</xdr:rowOff>
    </xdr:to>
    <xdr:sp macro="" textlink="">
      <xdr:nvSpPr>
        <xdr:cNvPr id="326" name="楕円 325">
          <a:extLst>
            <a:ext uri="{FF2B5EF4-FFF2-40B4-BE49-F238E27FC236}">
              <a16:creationId xmlns:a16="http://schemas.microsoft.com/office/drawing/2014/main" id="{1973A0F0-3CE0-4735-BE1A-25E464D301AD}"/>
            </a:ext>
          </a:extLst>
        </xdr:cNvPr>
        <xdr:cNvSpPr/>
      </xdr:nvSpPr>
      <xdr:spPr>
        <a:xfrm>
          <a:off x="12029440" y="6370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46809</xdr:rowOff>
    </xdr:from>
    <xdr:to>
      <xdr:col>76</xdr:col>
      <xdr:colOff>114300</xdr:colOff>
      <xdr:row>38</xdr:row>
      <xdr:rowOff>126819</xdr:rowOff>
    </xdr:to>
    <xdr:cxnSp macro="">
      <xdr:nvCxnSpPr>
        <xdr:cNvPr id="327" name="直線コネクタ 326">
          <a:extLst>
            <a:ext uri="{FF2B5EF4-FFF2-40B4-BE49-F238E27FC236}">
              <a16:creationId xmlns:a16="http://schemas.microsoft.com/office/drawing/2014/main" id="{6BD15FA1-F4BE-4E25-B451-D20BB335210C}"/>
            </a:ext>
          </a:extLst>
        </xdr:cNvPr>
        <xdr:cNvCxnSpPr/>
      </xdr:nvCxnSpPr>
      <xdr:spPr>
        <a:xfrm>
          <a:off x="12072620" y="6417129"/>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28" name="n_1aveValue【一般廃棄物処理施設】&#10;有形固定資産減価償却率">
          <a:extLst>
            <a:ext uri="{FF2B5EF4-FFF2-40B4-BE49-F238E27FC236}">
              <a16:creationId xmlns:a16="http://schemas.microsoft.com/office/drawing/2014/main" id="{B5DE5BA2-E699-4F7D-A093-6AC3FBC093E8}"/>
            </a:ext>
          </a:extLst>
        </xdr:cNvPr>
        <xdr:cNvSpPr txBox="1"/>
      </xdr:nvSpPr>
      <xdr:spPr>
        <a:xfrm>
          <a:off x="1343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29" name="n_2aveValue【一般廃棄物処理施設】&#10;有形固定資産減価償却率">
          <a:extLst>
            <a:ext uri="{FF2B5EF4-FFF2-40B4-BE49-F238E27FC236}">
              <a16:creationId xmlns:a16="http://schemas.microsoft.com/office/drawing/2014/main" id="{0812B9AD-4963-4D79-8067-361F8158EF11}"/>
            </a:ext>
          </a:extLst>
        </xdr:cNvPr>
        <xdr:cNvSpPr txBox="1"/>
      </xdr:nvSpPr>
      <xdr:spPr>
        <a:xfrm>
          <a:off x="12675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330" name="n_3aveValue【一般廃棄物処理施設】&#10;有形固定資産減価償却率">
          <a:extLst>
            <a:ext uri="{FF2B5EF4-FFF2-40B4-BE49-F238E27FC236}">
              <a16:creationId xmlns:a16="http://schemas.microsoft.com/office/drawing/2014/main" id="{EC4324C7-6114-4344-925C-DC98765BC320}"/>
            </a:ext>
          </a:extLst>
        </xdr:cNvPr>
        <xdr:cNvSpPr txBox="1"/>
      </xdr:nvSpPr>
      <xdr:spPr>
        <a:xfrm>
          <a:off x="11900544" y="610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31" name="n_4aveValue【一般廃棄物処理施設】&#10;有形固定資産減価償却率">
          <a:extLst>
            <a:ext uri="{FF2B5EF4-FFF2-40B4-BE49-F238E27FC236}">
              <a16:creationId xmlns:a16="http://schemas.microsoft.com/office/drawing/2014/main" id="{EAC48639-C7AE-4273-A561-FEDF64DB27C5}"/>
            </a:ext>
          </a:extLst>
        </xdr:cNvPr>
        <xdr:cNvSpPr txBox="1"/>
      </xdr:nvSpPr>
      <xdr:spPr>
        <a:xfrm>
          <a:off x="1110298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74040</xdr:rowOff>
    </xdr:from>
    <xdr:ext cx="405111" cy="259045"/>
    <xdr:sp macro="" textlink="">
      <xdr:nvSpPr>
        <xdr:cNvPr id="332" name="n_1mainValue【一般廃棄物処理施設】&#10;有形固定資産減価償却率">
          <a:extLst>
            <a:ext uri="{FF2B5EF4-FFF2-40B4-BE49-F238E27FC236}">
              <a16:creationId xmlns:a16="http://schemas.microsoft.com/office/drawing/2014/main" id="{05292A8B-E881-4169-ABBC-15C14CDEBE45}"/>
            </a:ext>
          </a:extLst>
        </xdr:cNvPr>
        <xdr:cNvSpPr txBox="1"/>
      </xdr:nvSpPr>
      <xdr:spPr>
        <a:xfrm>
          <a:off x="134372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168746</xdr:rowOff>
    </xdr:from>
    <xdr:ext cx="405111" cy="259045"/>
    <xdr:sp macro="" textlink="">
      <xdr:nvSpPr>
        <xdr:cNvPr id="333" name="n_2mainValue【一般廃棄物処理施設】&#10;有形固定資産減価償却率">
          <a:extLst>
            <a:ext uri="{FF2B5EF4-FFF2-40B4-BE49-F238E27FC236}">
              <a16:creationId xmlns:a16="http://schemas.microsoft.com/office/drawing/2014/main" id="{EB6DB731-319C-46D8-8381-DEB59CF32F13}"/>
            </a:ext>
          </a:extLst>
        </xdr:cNvPr>
        <xdr:cNvSpPr txBox="1"/>
      </xdr:nvSpPr>
      <xdr:spPr>
        <a:xfrm>
          <a:off x="12675244" y="653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88736</xdr:rowOff>
    </xdr:from>
    <xdr:ext cx="405111" cy="259045"/>
    <xdr:sp macro="" textlink="">
      <xdr:nvSpPr>
        <xdr:cNvPr id="334" name="n_3mainValue【一般廃棄物処理施設】&#10;有形固定資産減価償却率">
          <a:extLst>
            <a:ext uri="{FF2B5EF4-FFF2-40B4-BE49-F238E27FC236}">
              <a16:creationId xmlns:a16="http://schemas.microsoft.com/office/drawing/2014/main" id="{D1402128-2CB5-483E-872C-02CA9787705D}"/>
            </a:ext>
          </a:extLst>
        </xdr:cNvPr>
        <xdr:cNvSpPr txBox="1"/>
      </xdr:nvSpPr>
      <xdr:spPr>
        <a:xfrm>
          <a:off x="11900544" y="645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336632FD-E120-4B55-B444-B93A97B774E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25E9B5B7-A6E5-4603-BCDE-48D246BB389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4ADA59B2-C8A3-4628-9AE4-5E741F455F8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952A2FA0-948B-4A2C-B522-4F2C3548ADE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95C6B6CC-9775-4D69-BA82-2D0342AB72F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6E8C5F29-217F-4B5C-BBE2-A2440EAC6EA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022B4E4A-1499-4209-B79F-40ADBD87395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FC944292-68EB-409E-97F8-D854497DA30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id="{230817B2-7A4A-4A04-9744-64AEE6D8A72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id="{D5F6A66D-A9AD-4BCE-8F2A-CE9861F0739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5" name="直線コネクタ 344">
          <a:extLst>
            <a:ext uri="{FF2B5EF4-FFF2-40B4-BE49-F238E27FC236}">
              <a16:creationId xmlns:a16="http://schemas.microsoft.com/office/drawing/2014/main" id="{24209EE3-361E-474C-BA34-A32F16D05206}"/>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6" name="テキスト ボックス 345">
          <a:extLst>
            <a:ext uri="{FF2B5EF4-FFF2-40B4-BE49-F238E27FC236}">
              <a16:creationId xmlns:a16="http://schemas.microsoft.com/office/drawing/2014/main" id="{2DBE97D8-5575-4ED1-B428-842835F97CBC}"/>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7" name="直線コネクタ 346">
          <a:extLst>
            <a:ext uri="{FF2B5EF4-FFF2-40B4-BE49-F238E27FC236}">
              <a16:creationId xmlns:a16="http://schemas.microsoft.com/office/drawing/2014/main" id="{D4B933FB-C452-493E-B598-3E943C757E67}"/>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8" name="テキスト ボックス 347">
          <a:extLst>
            <a:ext uri="{FF2B5EF4-FFF2-40B4-BE49-F238E27FC236}">
              <a16:creationId xmlns:a16="http://schemas.microsoft.com/office/drawing/2014/main" id="{71479AB6-F6B5-4B05-B443-0590889B172D}"/>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9" name="直線コネクタ 348">
          <a:extLst>
            <a:ext uri="{FF2B5EF4-FFF2-40B4-BE49-F238E27FC236}">
              <a16:creationId xmlns:a16="http://schemas.microsoft.com/office/drawing/2014/main" id="{6BE1E9B4-2D80-4490-A120-0970DCEC0B94}"/>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0" name="テキスト ボックス 349">
          <a:extLst>
            <a:ext uri="{FF2B5EF4-FFF2-40B4-BE49-F238E27FC236}">
              <a16:creationId xmlns:a16="http://schemas.microsoft.com/office/drawing/2014/main" id="{4BFC2E74-57F7-4E9F-9764-B02637BE43B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1" name="直線コネクタ 350">
          <a:extLst>
            <a:ext uri="{FF2B5EF4-FFF2-40B4-BE49-F238E27FC236}">
              <a16:creationId xmlns:a16="http://schemas.microsoft.com/office/drawing/2014/main" id="{6110F7A8-E630-44DB-8F00-D4F39D6BBF7E}"/>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2" name="テキスト ボックス 351">
          <a:extLst>
            <a:ext uri="{FF2B5EF4-FFF2-40B4-BE49-F238E27FC236}">
              <a16:creationId xmlns:a16="http://schemas.microsoft.com/office/drawing/2014/main" id="{D4033C53-366A-466E-A541-CE7C02E15BD3}"/>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3" name="直線コネクタ 352">
          <a:extLst>
            <a:ext uri="{FF2B5EF4-FFF2-40B4-BE49-F238E27FC236}">
              <a16:creationId xmlns:a16="http://schemas.microsoft.com/office/drawing/2014/main" id="{0B8D45B8-F688-4B13-A29D-CEFD6AA93FD8}"/>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54" name="テキスト ボックス 353">
          <a:extLst>
            <a:ext uri="{FF2B5EF4-FFF2-40B4-BE49-F238E27FC236}">
              <a16:creationId xmlns:a16="http://schemas.microsoft.com/office/drawing/2014/main" id="{40424F9F-137A-4DB7-B576-CE3E0318FF3C}"/>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5" name="直線コネクタ 354">
          <a:extLst>
            <a:ext uri="{FF2B5EF4-FFF2-40B4-BE49-F238E27FC236}">
              <a16:creationId xmlns:a16="http://schemas.microsoft.com/office/drawing/2014/main" id="{6D8605BC-E21E-401B-90FB-E9EDFEA6ACDE}"/>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56" name="テキスト ボックス 355">
          <a:extLst>
            <a:ext uri="{FF2B5EF4-FFF2-40B4-BE49-F238E27FC236}">
              <a16:creationId xmlns:a16="http://schemas.microsoft.com/office/drawing/2014/main" id="{F9F57149-A278-4AF0-BABB-2143D0D638C6}"/>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9C4919C2-80B0-4CD8-B0A3-AFE78960DBE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a:extLst>
            <a:ext uri="{FF2B5EF4-FFF2-40B4-BE49-F238E27FC236}">
              <a16:creationId xmlns:a16="http://schemas.microsoft.com/office/drawing/2014/main" id="{100A535C-EE72-46E5-8EEA-7FF8F4F4B9D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a:extLst>
            <a:ext uri="{FF2B5EF4-FFF2-40B4-BE49-F238E27FC236}">
              <a16:creationId xmlns:a16="http://schemas.microsoft.com/office/drawing/2014/main" id="{A10EA0D8-8D19-4F81-B52D-BD1E6733353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360" name="直線コネクタ 359">
          <a:extLst>
            <a:ext uri="{FF2B5EF4-FFF2-40B4-BE49-F238E27FC236}">
              <a16:creationId xmlns:a16="http://schemas.microsoft.com/office/drawing/2014/main" id="{49EB4476-0DFC-4A5C-A924-1B1DAAB1E38B}"/>
            </a:ext>
          </a:extLst>
        </xdr:cNvPr>
        <xdr:cNvCxnSpPr/>
      </xdr:nvCxnSpPr>
      <xdr:spPr>
        <a:xfrm flipV="1">
          <a:off x="19509104" y="5545641"/>
          <a:ext cx="0" cy="156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361" name="【一般廃棄物処理施設】&#10;一人当たり有形固定資産（償却資産）額最小値テキスト">
          <a:extLst>
            <a:ext uri="{FF2B5EF4-FFF2-40B4-BE49-F238E27FC236}">
              <a16:creationId xmlns:a16="http://schemas.microsoft.com/office/drawing/2014/main" id="{AD29D9FD-D503-455C-9B4B-7603C00E26AA}"/>
            </a:ext>
          </a:extLst>
        </xdr:cNvPr>
        <xdr:cNvSpPr txBox="1"/>
      </xdr:nvSpPr>
      <xdr:spPr>
        <a:xfrm>
          <a:off x="19547840" y="711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362" name="直線コネクタ 361">
          <a:extLst>
            <a:ext uri="{FF2B5EF4-FFF2-40B4-BE49-F238E27FC236}">
              <a16:creationId xmlns:a16="http://schemas.microsoft.com/office/drawing/2014/main" id="{E617A121-FFB5-4F0B-AD1E-B899FFCAA7C6}"/>
            </a:ext>
          </a:extLst>
        </xdr:cNvPr>
        <xdr:cNvCxnSpPr/>
      </xdr:nvCxnSpPr>
      <xdr:spPr>
        <a:xfrm>
          <a:off x="19443700" y="7107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363" name="【一般廃棄物処理施設】&#10;一人当たり有形固定資産（償却資産）額最大値テキスト">
          <a:extLst>
            <a:ext uri="{FF2B5EF4-FFF2-40B4-BE49-F238E27FC236}">
              <a16:creationId xmlns:a16="http://schemas.microsoft.com/office/drawing/2014/main" id="{0CC99044-4062-41CF-B171-8E827F8A9A12}"/>
            </a:ext>
          </a:extLst>
        </xdr:cNvPr>
        <xdr:cNvSpPr txBox="1"/>
      </xdr:nvSpPr>
      <xdr:spPr>
        <a:xfrm>
          <a:off x="19547840" y="532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364" name="直線コネクタ 363">
          <a:extLst>
            <a:ext uri="{FF2B5EF4-FFF2-40B4-BE49-F238E27FC236}">
              <a16:creationId xmlns:a16="http://schemas.microsoft.com/office/drawing/2014/main" id="{D638F20C-0E8C-4EB3-B7CE-AC1C7CF4E224}"/>
            </a:ext>
          </a:extLst>
        </xdr:cNvPr>
        <xdr:cNvCxnSpPr/>
      </xdr:nvCxnSpPr>
      <xdr:spPr>
        <a:xfrm>
          <a:off x="19443700" y="55456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365" name="【一般廃棄物処理施設】&#10;一人当たり有形固定資産（償却資産）額平均値テキスト">
          <a:extLst>
            <a:ext uri="{FF2B5EF4-FFF2-40B4-BE49-F238E27FC236}">
              <a16:creationId xmlns:a16="http://schemas.microsoft.com/office/drawing/2014/main" id="{5E34B0F9-ADD6-4DFD-A01E-AFFC59B642B3}"/>
            </a:ext>
          </a:extLst>
        </xdr:cNvPr>
        <xdr:cNvSpPr txBox="1"/>
      </xdr:nvSpPr>
      <xdr:spPr>
        <a:xfrm>
          <a:off x="19547840" y="6529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366" name="フローチャート: 判断 365">
          <a:extLst>
            <a:ext uri="{FF2B5EF4-FFF2-40B4-BE49-F238E27FC236}">
              <a16:creationId xmlns:a16="http://schemas.microsoft.com/office/drawing/2014/main" id="{BDC32E97-9583-486C-9A52-83774076BFAF}"/>
            </a:ext>
          </a:extLst>
        </xdr:cNvPr>
        <xdr:cNvSpPr/>
      </xdr:nvSpPr>
      <xdr:spPr>
        <a:xfrm>
          <a:off x="19458940" y="654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367" name="フローチャート: 判断 366">
          <a:extLst>
            <a:ext uri="{FF2B5EF4-FFF2-40B4-BE49-F238E27FC236}">
              <a16:creationId xmlns:a16="http://schemas.microsoft.com/office/drawing/2014/main" id="{8F502149-3842-492F-97BF-5820C4C7A900}"/>
            </a:ext>
          </a:extLst>
        </xdr:cNvPr>
        <xdr:cNvSpPr/>
      </xdr:nvSpPr>
      <xdr:spPr>
        <a:xfrm>
          <a:off x="18735040" y="65486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368" name="フローチャート: 判断 367">
          <a:extLst>
            <a:ext uri="{FF2B5EF4-FFF2-40B4-BE49-F238E27FC236}">
              <a16:creationId xmlns:a16="http://schemas.microsoft.com/office/drawing/2014/main" id="{E7BEBB09-46B4-409D-BB27-616309657D7A}"/>
            </a:ext>
          </a:extLst>
        </xdr:cNvPr>
        <xdr:cNvSpPr/>
      </xdr:nvSpPr>
      <xdr:spPr>
        <a:xfrm>
          <a:off x="17937480" y="6617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369" name="フローチャート: 判断 368">
          <a:extLst>
            <a:ext uri="{FF2B5EF4-FFF2-40B4-BE49-F238E27FC236}">
              <a16:creationId xmlns:a16="http://schemas.microsoft.com/office/drawing/2014/main" id="{FDD67D8E-9517-4257-8E5E-3D501F224E77}"/>
            </a:ext>
          </a:extLst>
        </xdr:cNvPr>
        <xdr:cNvSpPr/>
      </xdr:nvSpPr>
      <xdr:spPr>
        <a:xfrm>
          <a:off x="17162780" y="65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370" name="フローチャート: 判断 369">
          <a:extLst>
            <a:ext uri="{FF2B5EF4-FFF2-40B4-BE49-F238E27FC236}">
              <a16:creationId xmlns:a16="http://schemas.microsoft.com/office/drawing/2014/main" id="{6A0D8DFF-6FAD-476A-8E6B-815A51A37EA6}"/>
            </a:ext>
          </a:extLst>
        </xdr:cNvPr>
        <xdr:cNvSpPr/>
      </xdr:nvSpPr>
      <xdr:spPr>
        <a:xfrm>
          <a:off x="16388080" y="66694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43834435-7410-4BE9-B7AE-50D17CD7C6B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7284FA9A-4F84-4C37-A174-5EFCF0C7256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A25A6007-B8F5-423C-A98E-90735D58940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6741CB87-8A24-4EA2-B872-63671D0C62D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FF6183FE-B8EC-40D2-A932-C9B75438BE8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4222</xdr:rowOff>
    </xdr:from>
    <xdr:to>
      <xdr:col>116</xdr:col>
      <xdr:colOff>114300</xdr:colOff>
      <xdr:row>37</xdr:row>
      <xdr:rowOff>105822</xdr:rowOff>
    </xdr:to>
    <xdr:sp macro="" textlink="">
      <xdr:nvSpPr>
        <xdr:cNvPr id="376" name="楕円 375">
          <a:extLst>
            <a:ext uri="{FF2B5EF4-FFF2-40B4-BE49-F238E27FC236}">
              <a16:creationId xmlns:a16="http://schemas.microsoft.com/office/drawing/2014/main" id="{55CB4CA1-CC53-4371-A288-5C39BA1FBC65}"/>
            </a:ext>
          </a:extLst>
        </xdr:cNvPr>
        <xdr:cNvSpPr/>
      </xdr:nvSpPr>
      <xdr:spPr>
        <a:xfrm>
          <a:off x="19458940" y="62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27099</xdr:rowOff>
    </xdr:from>
    <xdr:ext cx="599010" cy="259045"/>
    <xdr:sp macro="" textlink="">
      <xdr:nvSpPr>
        <xdr:cNvPr id="377" name="【一般廃棄物処理施設】&#10;一人当たり有形固定資産（償却資産）額該当値テキスト">
          <a:extLst>
            <a:ext uri="{FF2B5EF4-FFF2-40B4-BE49-F238E27FC236}">
              <a16:creationId xmlns:a16="http://schemas.microsoft.com/office/drawing/2014/main" id="{AC65A69E-EBEA-4915-B1DE-738F7A078902}"/>
            </a:ext>
          </a:extLst>
        </xdr:cNvPr>
        <xdr:cNvSpPr txBox="1"/>
      </xdr:nvSpPr>
      <xdr:spPr>
        <a:xfrm>
          <a:off x="19547840" y="606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23228</xdr:rowOff>
    </xdr:from>
    <xdr:to>
      <xdr:col>112</xdr:col>
      <xdr:colOff>38100</xdr:colOff>
      <xdr:row>37</xdr:row>
      <xdr:rowOff>124828</xdr:rowOff>
    </xdr:to>
    <xdr:sp macro="" textlink="">
      <xdr:nvSpPr>
        <xdr:cNvPr id="378" name="楕円 377">
          <a:extLst>
            <a:ext uri="{FF2B5EF4-FFF2-40B4-BE49-F238E27FC236}">
              <a16:creationId xmlns:a16="http://schemas.microsoft.com/office/drawing/2014/main" id="{64687513-E3DD-4ABB-8386-0F8637BF6D4E}"/>
            </a:ext>
          </a:extLst>
        </xdr:cNvPr>
        <xdr:cNvSpPr/>
      </xdr:nvSpPr>
      <xdr:spPr>
        <a:xfrm>
          <a:off x="18735040" y="6225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55022</xdr:rowOff>
    </xdr:from>
    <xdr:to>
      <xdr:col>116</xdr:col>
      <xdr:colOff>63500</xdr:colOff>
      <xdr:row>37</xdr:row>
      <xdr:rowOff>74028</xdr:rowOff>
    </xdr:to>
    <xdr:cxnSp macro="">
      <xdr:nvCxnSpPr>
        <xdr:cNvPr id="379" name="直線コネクタ 378">
          <a:extLst>
            <a:ext uri="{FF2B5EF4-FFF2-40B4-BE49-F238E27FC236}">
              <a16:creationId xmlns:a16="http://schemas.microsoft.com/office/drawing/2014/main" id="{E3BD03FE-6E93-4222-893F-868F77E1257C}"/>
            </a:ext>
          </a:extLst>
        </xdr:cNvPr>
        <xdr:cNvCxnSpPr/>
      </xdr:nvCxnSpPr>
      <xdr:spPr>
        <a:xfrm flipV="1">
          <a:off x="18778220" y="6257702"/>
          <a:ext cx="731520" cy="1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36484</xdr:rowOff>
    </xdr:from>
    <xdr:to>
      <xdr:col>107</xdr:col>
      <xdr:colOff>101600</xdr:colOff>
      <xdr:row>37</xdr:row>
      <xdr:rowOff>138084</xdr:rowOff>
    </xdr:to>
    <xdr:sp macro="" textlink="">
      <xdr:nvSpPr>
        <xdr:cNvPr id="380" name="楕円 379">
          <a:extLst>
            <a:ext uri="{FF2B5EF4-FFF2-40B4-BE49-F238E27FC236}">
              <a16:creationId xmlns:a16="http://schemas.microsoft.com/office/drawing/2014/main" id="{D6EDD036-4121-4C52-BFB8-3098BD6D6884}"/>
            </a:ext>
          </a:extLst>
        </xdr:cNvPr>
        <xdr:cNvSpPr/>
      </xdr:nvSpPr>
      <xdr:spPr>
        <a:xfrm>
          <a:off x="17937480" y="62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74028</xdr:rowOff>
    </xdr:from>
    <xdr:to>
      <xdr:col>111</xdr:col>
      <xdr:colOff>177800</xdr:colOff>
      <xdr:row>37</xdr:row>
      <xdr:rowOff>87284</xdr:rowOff>
    </xdr:to>
    <xdr:cxnSp macro="">
      <xdr:nvCxnSpPr>
        <xdr:cNvPr id="381" name="直線コネクタ 380">
          <a:extLst>
            <a:ext uri="{FF2B5EF4-FFF2-40B4-BE49-F238E27FC236}">
              <a16:creationId xmlns:a16="http://schemas.microsoft.com/office/drawing/2014/main" id="{485B387B-4797-4FCF-B20C-27024121E8FA}"/>
            </a:ext>
          </a:extLst>
        </xdr:cNvPr>
        <xdr:cNvCxnSpPr/>
      </xdr:nvCxnSpPr>
      <xdr:spPr>
        <a:xfrm flipV="1">
          <a:off x="17988280" y="6276708"/>
          <a:ext cx="789940" cy="1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47878</xdr:rowOff>
    </xdr:from>
    <xdr:to>
      <xdr:col>102</xdr:col>
      <xdr:colOff>165100</xdr:colOff>
      <xdr:row>37</xdr:row>
      <xdr:rowOff>149478</xdr:rowOff>
    </xdr:to>
    <xdr:sp macro="" textlink="">
      <xdr:nvSpPr>
        <xdr:cNvPr id="382" name="楕円 381">
          <a:extLst>
            <a:ext uri="{FF2B5EF4-FFF2-40B4-BE49-F238E27FC236}">
              <a16:creationId xmlns:a16="http://schemas.microsoft.com/office/drawing/2014/main" id="{54FB3B86-AA7E-4B94-9B78-4F898999474B}"/>
            </a:ext>
          </a:extLst>
        </xdr:cNvPr>
        <xdr:cNvSpPr/>
      </xdr:nvSpPr>
      <xdr:spPr>
        <a:xfrm>
          <a:off x="17162780" y="625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87284</xdr:rowOff>
    </xdr:from>
    <xdr:to>
      <xdr:col>107</xdr:col>
      <xdr:colOff>50800</xdr:colOff>
      <xdr:row>37</xdr:row>
      <xdr:rowOff>98678</xdr:rowOff>
    </xdr:to>
    <xdr:cxnSp macro="">
      <xdr:nvCxnSpPr>
        <xdr:cNvPr id="383" name="直線コネクタ 382">
          <a:extLst>
            <a:ext uri="{FF2B5EF4-FFF2-40B4-BE49-F238E27FC236}">
              <a16:creationId xmlns:a16="http://schemas.microsoft.com/office/drawing/2014/main" id="{F9B89F2D-D08F-4B3A-8E0D-9F5EC964DD61}"/>
            </a:ext>
          </a:extLst>
        </xdr:cNvPr>
        <xdr:cNvCxnSpPr/>
      </xdr:nvCxnSpPr>
      <xdr:spPr>
        <a:xfrm flipV="1">
          <a:off x="17213580" y="6289964"/>
          <a:ext cx="774700" cy="1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384" name="n_1aveValue【一般廃棄物処理施設】&#10;一人当たり有形固定資産（償却資産）額">
          <a:extLst>
            <a:ext uri="{FF2B5EF4-FFF2-40B4-BE49-F238E27FC236}">
              <a16:creationId xmlns:a16="http://schemas.microsoft.com/office/drawing/2014/main" id="{04F09A7F-C261-4EFA-BB7E-06FC33B4DF2C}"/>
            </a:ext>
          </a:extLst>
        </xdr:cNvPr>
        <xdr:cNvSpPr txBox="1"/>
      </xdr:nvSpPr>
      <xdr:spPr>
        <a:xfrm>
          <a:off x="18496495" y="664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385" name="n_2aveValue【一般廃棄物処理施設】&#10;一人当たり有形固定資産（償却資産）額">
          <a:extLst>
            <a:ext uri="{FF2B5EF4-FFF2-40B4-BE49-F238E27FC236}">
              <a16:creationId xmlns:a16="http://schemas.microsoft.com/office/drawing/2014/main" id="{EE027D2F-0D6C-4B1D-B360-1B930259E3B5}"/>
            </a:ext>
          </a:extLst>
        </xdr:cNvPr>
        <xdr:cNvSpPr txBox="1"/>
      </xdr:nvSpPr>
      <xdr:spPr>
        <a:xfrm>
          <a:off x="17734495" y="670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386" name="n_3aveValue【一般廃棄物処理施設】&#10;一人当たり有形固定資産（償却資産）額">
          <a:extLst>
            <a:ext uri="{FF2B5EF4-FFF2-40B4-BE49-F238E27FC236}">
              <a16:creationId xmlns:a16="http://schemas.microsoft.com/office/drawing/2014/main" id="{59F46CFE-57E8-4754-AD74-2132A9698807}"/>
            </a:ext>
          </a:extLst>
        </xdr:cNvPr>
        <xdr:cNvSpPr txBox="1"/>
      </xdr:nvSpPr>
      <xdr:spPr>
        <a:xfrm>
          <a:off x="16936935" y="666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387" name="n_4aveValue【一般廃棄物処理施設】&#10;一人当たり有形固定資産（償却資産）額">
          <a:extLst>
            <a:ext uri="{FF2B5EF4-FFF2-40B4-BE49-F238E27FC236}">
              <a16:creationId xmlns:a16="http://schemas.microsoft.com/office/drawing/2014/main" id="{5ECE332A-2A3D-4060-BF50-037363EC4242}"/>
            </a:ext>
          </a:extLst>
        </xdr:cNvPr>
        <xdr:cNvSpPr txBox="1"/>
      </xdr:nvSpPr>
      <xdr:spPr>
        <a:xfrm>
          <a:off x="16162235" y="644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141355</xdr:rowOff>
    </xdr:from>
    <xdr:ext cx="599010" cy="259045"/>
    <xdr:sp macro="" textlink="">
      <xdr:nvSpPr>
        <xdr:cNvPr id="388" name="n_1mainValue【一般廃棄物処理施設】&#10;一人当たり有形固定資産（償却資産）額">
          <a:extLst>
            <a:ext uri="{FF2B5EF4-FFF2-40B4-BE49-F238E27FC236}">
              <a16:creationId xmlns:a16="http://schemas.microsoft.com/office/drawing/2014/main" id="{82A63BBF-AAFA-426F-AD2B-08B3D1FD6F93}"/>
            </a:ext>
          </a:extLst>
        </xdr:cNvPr>
        <xdr:cNvSpPr txBox="1"/>
      </xdr:nvSpPr>
      <xdr:spPr>
        <a:xfrm>
          <a:off x="18496495" y="600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154611</xdr:rowOff>
    </xdr:from>
    <xdr:ext cx="599010" cy="259045"/>
    <xdr:sp macro="" textlink="">
      <xdr:nvSpPr>
        <xdr:cNvPr id="389" name="n_2mainValue【一般廃棄物処理施設】&#10;一人当たり有形固定資産（償却資産）額">
          <a:extLst>
            <a:ext uri="{FF2B5EF4-FFF2-40B4-BE49-F238E27FC236}">
              <a16:creationId xmlns:a16="http://schemas.microsoft.com/office/drawing/2014/main" id="{E4994291-2637-4A60-9EF8-7B31496C24D5}"/>
            </a:ext>
          </a:extLst>
        </xdr:cNvPr>
        <xdr:cNvSpPr txBox="1"/>
      </xdr:nvSpPr>
      <xdr:spPr>
        <a:xfrm>
          <a:off x="17734495" y="602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166005</xdr:rowOff>
    </xdr:from>
    <xdr:ext cx="599010" cy="259045"/>
    <xdr:sp macro="" textlink="">
      <xdr:nvSpPr>
        <xdr:cNvPr id="390" name="n_3mainValue【一般廃棄物処理施設】&#10;一人当たり有形固定資産（償却資産）額">
          <a:extLst>
            <a:ext uri="{FF2B5EF4-FFF2-40B4-BE49-F238E27FC236}">
              <a16:creationId xmlns:a16="http://schemas.microsoft.com/office/drawing/2014/main" id="{CC41262C-C60A-4FBB-9A08-BD03E9164E90}"/>
            </a:ext>
          </a:extLst>
        </xdr:cNvPr>
        <xdr:cNvSpPr txBox="1"/>
      </xdr:nvSpPr>
      <xdr:spPr>
        <a:xfrm>
          <a:off x="16936935" y="603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a:extLst>
            <a:ext uri="{FF2B5EF4-FFF2-40B4-BE49-F238E27FC236}">
              <a16:creationId xmlns:a16="http://schemas.microsoft.com/office/drawing/2014/main" id="{FB437BB4-202E-4BBC-8160-919BF0DBF20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a:extLst>
            <a:ext uri="{FF2B5EF4-FFF2-40B4-BE49-F238E27FC236}">
              <a16:creationId xmlns:a16="http://schemas.microsoft.com/office/drawing/2014/main" id="{A1283A77-706A-4521-B0B1-2C939C3BC92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a:extLst>
            <a:ext uri="{FF2B5EF4-FFF2-40B4-BE49-F238E27FC236}">
              <a16:creationId xmlns:a16="http://schemas.microsoft.com/office/drawing/2014/main" id="{86FE9455-31B4-4F13-8A2B-E235C7500D4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a:extLst>
            <a:ext uri="{FF2B5EF4-FFF2-40B4-BE49-F238E27FC236}">
              <a16:creationId xmlns:a16="http://schemas.microsoft.com/office/drawing/2014/main" id="{3DDCE9ED-8217-4937-99DF-9241344CCDC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a:extLst>
            <a:ext uri="{FF2B5EF4-FFF2-40B4-BE49-F238E27FC236}">
              <a16:creationId xmlns:a16="http://schemas.microsoft.com/office/drawing/2014/main" id="{CB375382-5298-4657-A6AF-870D3A731BA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a:extLst>
            <a:ext uri="{FF2B5EF4-FFF2-40B4-BE49-F238E27FC236}">
              <a16:creationId xmlns:a16="http://schemas.microsoft.com/office/drawing/2014/main" id="{2F516CFF-5359-4133-A51B-4737A9AAE7D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a:extLst>
            <a:ext uri="{FF2B5EF4-FFF2-40B4-BE49-F238E27FC236}">
              <a16:creationId xmlns:a16="http://schemas.microsoft.com/office/drawing/2014/main" id="{0ADF7D74-9964-4909-BDF9-48CF0D00C94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a:extLst>
            <a:ext uri="{FF2B5EF4-FFF2-40B4-BE49-F238E27FC236}">
              <a16:creationId xmlns:a16="http://schemas.microsoft.com/office/drawing/2014/main" id="{254F82CA-C988-411C-B783-39B4B85FD68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a:extLst>
            <a:ext uri="{FF2B5EF4-FFF2-40B4-BE49-F238E27FC236}">
              <a16:creationId xmlns:a16="http://schemas.microsoft.com/office/drawing/2014/main" id="{BB20A4BE-8536-48B8-9647-4C958B692A6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a:extLst>
            <a:ext uri="{FF2B5EF4-FFF2-40B4-BE49-F238E27FC236}">
              <a16:creationId xmlns:a16="http://schemas.microsoft.com/office/drawing/2014/main" id="{2A256DCF-DB5A-4E14-AC9E-0F8C8989F86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a:extLst>
            <a:ext uri="{FF2B5EF4-FFF2-40B4-BE49-F238E27FC236}">
              <a16:creationId xmlns:a16="http://schemas.microsoft.com/office/drawing/2014/main" id="{4639D553-D265-4CE9-847F-09EA3FA0291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2" name="直線コネクタ 401">
          <a:extLst>
            <a:ext uri="{FF2B5EF4-FFF2-40B4-BE49-F238E27FC236}">
              <a16:creationId xmlns:a16="http://schemas.microsoft.com/office/drawing/2014/main" id="{85898CA1-5539-40B6-9FA7-71DF57DB206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3" name="テキスト ボックス 402">
          <a:extLst>
            <a:ext uri="{FF2B5EF4-FFF2-40B4-BE49-F238E27FC236}">
              <a16:creationId xmlns:a16="http://schemas.microsoft.com/office/drawing/2014/main" id="{5DB66348-D0CC-481E-BCB6-5C6D3726BB05}"/>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4" name="直線コネクタ 403">
          <a:extLst>
            <a:ext uri="{FF2B5EF4-FFF2-40B4-BE49-F238E27FC236}">
              <a16:creationId xmlns:a16="http://schemas.microsoft.com/office/drawing/2014/main" id="{8E47AF9C-B70B-44CF-B510-08EB28C715B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5" name="テキスト ボックス 404">
          <a:extLst>
            <a:ext uri="{FF2B5EF4-FFF2-40B4-BE49-F238E27FC236}">
              <a16:creationId xmlns:a16="http://schemas.microsoft.com/office/drawing/2014/main" id="{2C583E7B-FE2D-4E34-B441-E5AF13D3577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6" name="直線コネクタ 405">
          <a:extLst>
            <a:ext uri="{FF2B5EF4-FFF2-40B4-BE49-F238E27FC236}">
              <a16:creationId xmlns:a16="http://schemas.microsoft.com/office/drawing/2014/main" id="{0B2DBCD2-E662-42D0-BB03-78FB973BECC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7" name="テキスト ボックス 406">
          <a:extLst>
            <a:ext uri="{FF2B5EF4-FFF2-40B4-BE49-F238E27FC236}">
              <a16:creationId xmlns:a16="http://schemas.microsoft.com/office/drawing/2014/main" id="{C5551BF7-CB89-453D-8F12-7E3ADD0EDCC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8" name="直線コネクタ 407">
          <a:extLst>
            <a:ext uri="{FF2B5EF4-FFF2-40B4-BE49-F238E27FC236}">
              <a16:creationId xmlns:a16="http://schemas.microsoft.com/office/drawing/2014/main" id="{B6AF397D-C77A-49A5-BF10-79A9FDC459E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9" name="テキスト ボックス 408">
          <a:extLst>
            <a:ext uri="{FF2B5EF4-FFF2-40B4-BE49-F238E27FC236}">
              <a16:creationId xmlns:a16="http://schemas.microsoft.com/office/drawing/2014/main" id="{4896DFB6-1A80-42CC-A448-D99C5E5C477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0" name="直線コネクタ 409">
          <a:extLst>
            <a:ext uri="{FF2B5EF4-FFF2-40B4-BE49-F238E27FC236}">
              <a16:creationId xmlns:a16="http://schemas.microsoft.com/office/drawing/2014/main" id="{C220988D-CC07-4951-9D4B-256EDC2A09C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1" name="テキスト ボックス 410">
          <a:extLst>
            <a:ext uri="{FF2B5EF4-FFF2-40B4-BE49-F238E27FC236}">
              <a16:creationId xmlns:a16="http://schemas.microsoft.com/office/drawing/2014/main" id="{471C89AD-2D27-425C-A5CF-F6A52155B94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2" name="直線コネクタ 411">
          <a:extLst>
            <a:ext uri="{FF2B5EF4-FFF2-40B4-BE49-F238E27FC236}">
              <a16:creationId xmlns:a16="http://schemas.microsoft.com/office/drawing/2014/main" id="{FB98E0C6-8730-4844-ADBC-38F1319DF47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3" name="テキスト ボックス 412">
          <a:extLst>
            <a:ext uri="{FF2B5EF4-FFF2-40B4-BE49-F238E27FC236}">
              <a16:creationId xmlns:a16="http://schemas.microsoft.com/office/drawing/2014/main" id="{35E741BD-FA3F-4753-B6D5-B884F11302DB}"/>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4" name="直線コネクタ 413">
          <a:extLst>
            <a:ext uri="{FF2B5EF4-FFF2-40B4-BE49-F238E27FC236}">
              <a16:creationId xmlns:a16="http://schemas.microsoft.com/office/drawing/2014/main" id="{9984F1E2-DA9D-4121-863D-AF0005071D4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保健センター・保健所】&#10;有形固定資産減価償却率グラフ枠">
          <a:extLst>
            <a:ext uri="{FF2B5EF4-FFF2-40B4-BE49-F238E27FC236}">
              <a16:creationId xmlns:a16="http://schemas.microsoft.com/office/drawing/2014/main" id="{71CE4C9E-DF5B-4F22-909B-0649090FEB5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416" name="直線コネクタ 415">
          <a:extLst>
            <a:ext uri="{FF2B5EF4-FFF2-40B4-BE49-F238E27FC236}">
              <a16:creationId xmlns:a16="http://schemas.microsoft.com/office/drawing/2014/main" id="{A0D8D1E3-91E0-43A7-8DC4-0A51F9F060DC}"/>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7" name="【保健センター・保健所】&#10;有形固定資産減価償却率最小値テキスト">
          <a:extLst>
            <a:ext uri="{FF2B5EF4-FFF2-40B4-BE49-F238E27FC236}">
              <a16:creationId xmlns:a16="http://schemas.microsoft.com/office/drawing/2014/main" id="{09001ADD-EA9A-43CC-935A-C97AF341A8EA}"/>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8" name="直線コネクタ 417">
          <a:extLst>
            <a:ext uri="{FF2B5EF4-FFF2-40B4-BE49-F238E27FC236}">
              <a16:creationId xmlns:a16="http://schemas.microsoft.com/office/drawing/2014/main" id="{C1B1E592-03AC-497D-B889-5B6785FFA3BC}"/>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419" name="【保健センター・保健所】&#10;有形固定資産減価償却率最大値テキスト">
          <a:extLst>
            <a:ext uri="{FF2B5EF4-FFF2-40B4-BE49-F238E27FC236}">
              <a16:creationId xmlns:a16="http://schemas.microsoft.com/office/drawing/2014/main" id="{1145B8C2-FBB0-40F5-889B-FABED6408334}"/>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420" name="直線コネクタ 419">
          <a:extLst>
            <a:ext uri="{FF2B5EF4-FFF2-40B4-BE49-F238E27FC236}">
              <a16:creationId xmlns:a16="http://schemas.microsoft.com/office/drawing/2014/main" id="{7EFBB524-253F-4BF3-8B6D-51FF6A702A69}"/>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421" name="【保健センター・保健所】&#10;有形固定資産減価償却率平均値テキスト">
          <a:extLst>
            <a:ext uri="{FF2B5EF4-FFF2-40B4-BE49-F238E27FC236}">
              <a16:creationId xmlns:a16="http://schemas.microsoft.com/office/drawing/2014/main" id="{0E98F4BC-1B90-43F2-BD5D-577BF1FF6EA6}"/>
            </a:ext>
          </a:extLst>
        </xdr:cNvPr>
        <xdr:cNvSpPr txBox="1"/>
      </xdr:nvSpPr>
      <xdr:spPr>
        <a:xfrm>
          <a:off x="14414500" y="9825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422" name="フローチャート: 判断 421">
          <a:extLst>
            <a:ext uri="{FF2B5EF4-FFF2-40B4-BE49-F238E27FC236}">
              <a16:creationId xmlns:a16="http://schemas.microsoft.com/office/drawing/2014/main" id="{C84FF4A6-0C4D-4020-A543-5875E78024C6}"/>
            </a:ext>
          </a:extLst>
        </xdr:cNvPr>
        <xdr:cNvSpPr/>
      </xdr:nvSpPr>
      <xdr:spPr>
        <a:xfrm>
          <a:off x="14325600" y="99705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23" name="フローチャート: 判断 422">
          <a:extLst>
            <a:ext uri="{FF2B5EF4-FFF2-40B4-BE49-F238E27FC236}">
              <a16:creationId xmlns:a16="http://schemas.microsoft.com/office/drawing/2014/main" id="{F59E0B73-2C4D-4873-8770-FC2128605C33}"/>
            </a:ext>
          </a:extLst>
        </xdr:cNvPr>
        <xdr:cNvSpPr/>
      </xdr:nvSpPr>
      <xdr:spPr>
        <a:xfrm>
          <a:off x="135788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424" name="フローチャート: 判断 423">
          <a:extLst>
            <a:ext uri="{FF2B5EF4-FFF2-40B4-BE49-F238E27FC236}">
              <a16:creationId xmlns:a16="http://schemas.microsoft.com/office/drawing/2014/main" id="{6F376324-EB61-4667-9F7B-71ADC79F262A}"/>
            </a:ext>
          </a:extLst>
        </xdr:cNvPr>
        <xdr:cNvSpPr/>
      </xdr:nvSpPr>
      <xdr:spPr>
        <a:xfrm>
          <a:off x="12804140" y="992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25" name="フローチャート: 判断 424">
          <a:extLst>
            <a:ext uri="{FF2B5EF4-FFF2-40B4-BE49-F238E27FC236}">
              <a16:creationId xmlns:a16="http://schemas.microsoft.com/office/drawing/2014/main" id="{34A78A22-4FDA-44C5-8C3F-55A257B44073}"/>
            </a:ext>
          </a:extLst>
        </xdr:cNvPr>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426" name="フローチャート: 判断 425">
          <a:extLst>
            <a:ext uri="{FF2B5EF4-FFF2-40B4-BE49-F238E27FC236}">
              <a16:creationId xmlns:a16="http://schemas.microsoft.com/office/drawing/2014/main" id="{9944083E-5F5F-409D-8D04-1C24809C015A}"/>
            </a:ext>
          </a:extLst>
        </xdr:cNvPr>
        <xdr:cNvSpPr/>
      </xdr:nvSpPr>
      <xdr:spPr>
        <a:xfrm>
          <a:off x="11231880" y="993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13EAEB83-B373-42CA-89C9-E17EB40F1AC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90CED870-FAFD-4433-B655-7D90A749A58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78AAECF1-BC95-4858-A770-41D3A486065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F158B70-F589-46E5-BBA4-30C0E52B4C7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702C649C-5500-4AA3-A83D-435B3EED579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61867</xdr:rowOff>
    </xdr:from>
    <xdr:to>
      <xdr:col>85</xdr:col>
      <xdr:colOff>177800</xdr:colOff>
      <xdr:row>62</xdr:row>
      <xdr:rowOff>163467</xdr:rowOff>
    </xdr:to>
    <xdr:sp macro="" textlink="">
      <xdr:nvSpPr>
        <xdr:cNvPr id="432" name="楕円 431">
          <a:extLst>
            <a:ext uri="{FF2B5EF4-FFF2-40B4-BE49-F238E27FC236}">
              <a16:creationId xmlns:a16="http://schemas.microsoft.com/office/drawing/2014/main" id="{DF68B425-BC1A-480A-BF12-E294014C022A}"/>
            </a:ext>
          </a:extLst>
        </xdr:cNvPr>
        <xdr:cNvSpPr/>
      </xdr:nvSpPr>
      <xdr:spPr>
        <a:xfrm>
          <a:off x="14325600" y="1045554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40294</xdr:rowOff>
    </xdr:from>
    <xdr:ext cx="405111" cy="259045"/>
    <xdr:sp macro="" textlink="">
      <xdr:nvSpPr>
        <xdr:cNvPr id="433" name="【保健センター・保健所】&#10;有形固定資産減価償却率該当値テキスト">
          <a:extLst>
            <a:ext uri="{FF2B5EF4-FFF2-40B4-BE49-F238E27FC236}">
              <a16:creationId xmlns:a16="http://schemas.microsoft.com/office/drawing/2014/main" id="{B103AF21-E0EF-41D4-A401-B44F7622DECE}"/>
            </a:ext>
          </a:extLst>
        </xdr:cNvPr>
        <xdr:cNvSpPr txBox="1"/>
      </xdr:nvSpPr>
      <xdr:spPr>
        <a:xfrm>
          <a:off x="14414500" y="10433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25944</xdr:rowOff>
    </xdr:from>
    <xdr:to>
      <xdr:col>81</xdr:col>
      <xdr:colOff>101600</xdr:colOff>
      <xdr:row>62</xdr:row>
      <xdr:rowOff>127544</xdr:rowOff>
    </xdr:to>
    <xdr:sp macro="" textlink="">
      <xdr:nvSpPr>
        <xdr:cNvPr id="434" name="楕円 433">
          <a:extLst>
            <a:ext uri="{FF2B5EF4-FFF2-40B4-BE49-F238E27FC236}">
              <a16:creationId xmlns:a16="http://schemas.microsoft.com/office/drawing/2014/main" id="{3844A171-6A91-487F-8808-09CE90AB1CEB}"/>
            </a:ext>
          </a:extLst>
        </xdr:cNvPr>
        <xdr:cNvSpPr/>
      </xdr:nvSpPr>
      <xdr:spPr>
        <a:xfrm>
          <a:off x="13578840" y="104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76744</xdr:rowOff>
    </xdr:from>
    <xdr:to>
      <xdr:col>85</xdr:col>
      <xdr:colOff>127000</xdr:colOff>
      <xdr:row>62</xdr:row>
      <xdr:rowOff>112667</xdr:rowOff>
    </xdr:to>
    <xdr:cxnSp macro="">
      <xdr:nvCxnSpPr>
        <xdr:cNvPr id="435" name="直線コネクタ 434">
          <a:extLst>
            <a:ext uri="{FF2B5EF4-FFF2-40B4-BE49-F238E27FC236}">
              <a16:creationId xmlns:a16="http://schemas.microsoft.com/office/drawing/2014/main" id="{DC2DED1C-0B51-447C-842C-5A4E788A4556}"/>
            </a:ext>
          </a:extLst>
        </xdr:cNvPr>
        <xdr:cNvCxnSpPr/>
      </xdr:nvCxnSpPr>
      <xdr:spPr>
        <a:xfrm>
          <a:off x="13629640" y="1047042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153307</xdr:rowOff>
    </xdr:from>
    <xdr:to>
      <xdr:col>76</xdr:col>
      <xdr:colOff>165100</xdr:colOff>
      <xdr:row>62</xdr:row>
      <xdr:rowOff>83457</xdr:rowOff>
    </xdr:to>
    <xdr:sp macro="" textlink="">
      <xdr:nvSpPr>
        <xdr:cNvPr id="436" name="楕円 435">
          <a:extLst>
            <a:ext uri="{FF2B5EF4-FFF2-40B4-BE49-F238E27FC236}">
              <a16:creationId xmlns:a16="http://schemas.microsoft.com/office/drawing/2014/main" id="{8986414F-0E44-4C2C-A3B4-4C514C5670C5}"/>
            </a:ext>
          </a:extLst>
        </xdr:cNvPr>
        <xdr:cNvSpPr/>
      </xdr:nvSpPr>
      <xdr:spPr>
        <a:xfrm>
          <a:off x="12804140" y="1037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32657</xdr:rowOff>
    </xdr:from>
    <xdr:to>
      <xdr:col>81</xdr:col>
      <xdr:colOff>50800</xdr:colOff>
      <xdr:row>62</xdr:row>
      <xdr:rowOff>76744</xdr:rowOff>
    </xdr:to>
    <xdr:cxnSp macro="">
      <xdr:nvCxnSpPr>
        <xdr:cNvPr id="437" name="直線コネクタ 436">
          <a:extLst>
            <a:ext uri="{FF2B5EF4-FFF2-40B4-BE49-F238E27FC236}">
              <a16:creationId xmlns:a16="http://schemas.microsoft.com/office/drawing/2014/main" id="{155C7C5F-84DE-4668-BE18-79445A6CBC22}"/>
            </a:ext>
          </a:extLst>
        </xdr:cNvPr>
        <xdr:cNvCxnSpPr/>
      </xdr:nvCxnSpPr>
      <xdr:spPr>
        <a:xfrm>
          <a:off x="12854940" y="10426337"/>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105954</xdr:rowOff>
    </xdr:from>
    <xdr:to>
      <xdr:col>72</xdr:col>
      <xdr:colOff>38100</xdr:colOff>
      <xdr:row>62</xdr:row>
      <xdr:rowOff>36104</xdr:rowOff>
    </xdr:to>
    <xdr:sp macro="" textlink="">
      <xdr:nvSpPr>
        <xdr:cNvPr id="438" name="楕円 437">
          <a:extLst>
            <a:ext uri="{FF2B5EF4-FFF2-40B4-BE49-F238E27FC236}">
              <a16:creationId xmlns:a16="http://schemas.microsoft.com/office/drawing/2014/main" id="{9FA56C76-3AC6-487B-9F77-5AB50E73B147}"/>
            </a:ext>
          </a:extLst>
        </xdr:cNvPr>
        <xdr:cNvSpPr/>
      </xdr:nvSpPr>
      <xdr:spPr>
        <a:xfrm>
          <a:off x="12029440" y="10331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156754</xdr:rowOff>
    </xdr:from>
    <xdr:to>
      <xdr:col>76</xdr:col>
      <xdr:colOff>114300</xdr:colOff>
      <xdr:row>62</xdr:row>
      <xdr:rowOff>32657</xdr:rowOff>
    </xdr:to>
    <xdr:cxnSp macro="">
      <xdr:nvCxnSpPr>
        <xdr:cNvPr id="439" name="直線コネクタ 438">
          <a:extLst>
            <a:ext uri="{FF2B5EF4-FFF2-40B4-BE49-F238E27FC236}">
              <a16:creationId xmlns:a16="http://schemas.microsoft.com/office/drawing/2014/main" id="{218CE2E5-85B0-4704-8C10-4318621EF4E1}"/>
            </a:ext>
          </a:extLst>
        </xdr:cNvPr>
        <xdr:cNvCxnSpPr/>
      </xdr:nvCxnSpPr>
      <xdr:spPr>
        <a:xfrm>
          <a:off x="12072620" y="10382794"/>
          <a:ext cx="7823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40" name="n_1aveValue【保健センター・保健所】&#10;有形固定資産減価償却率">
          <a:extLst>
            <a:ext uri="{FF2B5EF4-FFF2-40B4-BE49-F238E27FC236}">
              <a16:creationId xmlns:a16="http://schemas.microsoft.com/office/drawing/2014/main" id="{71C9758C-C42D-4537-8FEA-53E7789E049F}"/>
            </a:ext>
          </a:extLst>
        </xdr:cNvPr>
        <xdr:cNvSpPr txBox="1"/>
      </xdr:nvSpPr>
      <xdr:spPr>
        <a:xfrm>
          <a:off x="13437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441" name="n_2aveValue【保健センター・保健所】&#10;有形固定資産減価償却率">
          <a:extLst>
            <a:ext uri="{FF2B5EF4-FFF2-40B4-BE49-F238E27FC236}">
              <a16:creationId xmlns:a16="http://schemas.microsoft.com/office/drawing/2014/main" id="{1F7F4CA7-64A4-46D2-95BC-21804910DEFA}"/>
            </a:ext>
          </a:extLst>
        </xdr:cNvPr>
        <xdr:cNvSpPr txBox="1"/>
      </xdr:nvSpPr>
      <xdr:spPr>
        <a:xfrm>
          <a:off x="126752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442" name="n_3aveValue【保健センター・保健所】&#10;有形固定資産減価償却率">
          <a:extLst>
            <a:ext uri="{FF2B5EF4-FFF2-40B4-BE49-F238E27FC236}">
              <a16:creationId xmlns:a16="http://schemas.microsoft.com/office/drawing/2014/main" id="{BE9474BE-177F-443B-A931-6191408854BF}"/>
            </a:ext>
          </a:extLst>
        </xdr:cNvPr>
        <xdr:cNvSpPr txBox="1"/>
      </xdr:nvSpPr>
      <xdr:spPr>
        <a:xfrm>
          <a:off x="119005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443" name="n_4aveValue【保健センター・保健所】&#10;有形固定資産減価償却率">
          <a:extLst>
            <a:ext uri="{FF2B5EF4-FFF2-40B4-BE49-F238E27FC236}">
              <a16:creationId xmlns:a16="http://schemas.microsoft.com/office/drawing/2014/main" id="{68DE6DA5-E164-44AD-96ED-7FE444D87AC7}"/>
            </a:ext>
          </a:extLst>
        </xdr:cNvPr>
        <xdr:cNvSpPr txBox="1"/>
      </xdr:nvSpPr>
      <xdr:spPr>
        <a:xfrm>
          <a:off x="11102984" y="971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118671</xdr:rowOff>
    </xdr:from>
    <xdr:ext cx="405111" cy="259045"/>
    <xdr:sp macro="" textlink="">
      <xdr:nvSpPr>
        <xdr:cNvPr id="444" name="n_1mainValue【保健センター・保健所】&#10;有形固定資産減価償却率">
          <a:extLst>
            <a:ext uri="{FF2B5EF4-FFF2-40B4-BE49-F238E27FC236}">
              <a16:creationId xmlns:a16="http://schemas.microsoft.com/office/drawing/2014/main" id="{1EA8AB0B-9864-4531-8ACA-D8CEDB73F876}"/>
            </a:ext>
          </a:extLst>
        </xdr:cNvPr>
        <xdr:cNvSpPr txBox="1"/>
      </xdr:nvSpPr>
      <xdr:spPr>
        <a:xfrm>
          <a:off x="13437244" y="1051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74584</xdr:rowOff>
    </xdr:from>
    <xdr:ext cx="405111" cy="259045"/>
    <xdr:sp macro="" textlink="">
      <xdr:nvSpPr>
        <xdr:cNvPr id="445" name="n_2mainValue【保健センター・保健所】&#10;有形固定資産減価償却率">
          <a:extLst>
            <a:ext uri="{FF2B5EF4-FFF2-40B4-BE49-F238E27FC236}">
              <a16:creationId xmlns:a16="http://schemas.microsoft.com/office/drawing/2014/main" id="{710094A7-0E07-47C7-8EB2-34FA9D07E561}"/>
            </a:ext>
          </a:extLst>
        </xdr:cNvPr>
        <xdr:cNvSpPr txBox="1"/>
      </xdr:nvSpPr>
      <xdr:spPr>
        <a:xfrm>
          <a:off x="12675244"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27231</xdr:rowOff>
    </xdr:from>
    <xdr:ext cx="405111" cy="259045"/>
    <xdr:sp macro="" textlink="">
      <xdr:nvSpPr>
        <xdr:cNvPr id="446" name="n_3mainValue【保健センター・保健所】&#10;有形固定資産減価償却率">
          <a:extLst>
            <a:ext uri="{FF2B5EF4-FFF2-40B4-BE49-F238E27FC236}">
              <a16:creationId xmlns:a16="http://schemas.microsoft.com/office/drawing/2014/main" id="{8D3A33EC-705F-450B-B120-6DE7D499D3DB}"/>
            </a:ext>
          </a:extLst>
        </xdr:cNvPr>
        <xdr:cNvSpPr txBox="1"/>
      </xdr:nvSpPr>
      <xdr:spPr>
        <a:xfrm>
          <a:off x="11900544" y="104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5603CFF1-C7CD-48F3-93EA-78280DB2E54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C9F7E7D3-E428-43FE-A5DF-E4592D0CD3F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0A79282F-F6F8-4129-996C-2B00B814E1C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3120E8FB-CC84-4A12-BD4C-E6F9E792F7E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DC639409-6B79-43A1-A765-0DB990842D5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0861637E-7075-4FE0-A789-8AE438ED07A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1A0868C1-D186-4EC2-BECE-7DBF0B1C557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7738D756-EFAD-4FEA-B63E-A455C4F5107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a:extLst>
            <a:ext uri="{FF2B5EF4-FFF2-40B4-BE49-F238E27FC236}">
              <a16:creationId xmlns:a16="http://schemas.microsoft.com/office/drawing/2014/main" id="{51678E29-441E-4A16-A4FE-E0F4ACCAFF0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a:extLst>
            <a:ext uri="{FF2B5EF4-FFF2-40B4-BE49-F238E27FC236}">
              <a16:creationId xmlns:a16="http://schemas.microsoft.com/office/drawing/2014/main" id="{3E719735-B415-40EB-BBB8-414E9932E53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7" name="直線コネクタ 456">
          <a:extLst>
            <a:ext uri="{FF2B5EF4-FFF2-40B4-BE49-F238E27FC236}">
              <a16:creationId xmlns:a16="http://schemas.microsoft.com/office/drawing/2014/main" id="{096766EF-426E-400E-A288-72EE35D27A6A}"/>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a:extLst>
            <a:ext uri="{FF2B5EF4-FFF2-40B4-BE49-F238E27FC236}">
              <a16:creationId xmlns:a16="http://schemas.microsoft.com/office/drawing/2014/main" id="{F3463556-C1D4-466A-8DDB-B030BF705BB7}"/>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a:extLst>
            <a:ext uri="{FF2B5EF4-FFF2-40B4-BE49-F238E27FC236}">
              <a16:creationId xmlns:a16="http://schemas.microsoft.com/office/drawing/2014/main" id="{C886C365-24EC-41B0-A311-450CD23E07F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a:extLst>
            <a:ext uri="{FF2B5EF4-FFF2-40B4-BE49-F238E27FC236}">
              <a16:creationId xmlns:a16="http://schemas.microsoft.com/office/drawing/2014/main" id="{524C0046-877D-431D-989C-8B2037BDA6D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a:extLst>
            <a:ext uri="{FF2B5EF4-FFF2-40B4-BE49-F238E27FC236}">
              <a16:creationId xmlns:a16="http://schemas.microsoft.com/office/drawing/2014/main" id="{D776EB30-7C98-45D7-8936-A4572F1E971F}"/>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a:extLst>
            <a:ext uri="{FF2B5EF4-FFF2-40B4-BE49-F238E27FC236}">
              <a16:creationId xmlns:a16="http://schemas.microsoft.com/office/drawing/2014/main" id="{1392B3BC-7BC6-458A-89EE-F50044D65B3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a:extLst>
            <a:ext uri="{FF2B5EF4-FFF2-40B4-BE49-F238E27FC236}">
              <a16:creationId xmlns:a16="http://schemas.microsoft.com/office/drawing/2014/main" id="{2228B8B5-29D8-4F53-9594-330376779CF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a:extLst>
            <a:ext uri="{FF2B5EF4-FFF2-40B4-BE49-F238E27FC236}">
              <a16:creationId xmlns:a16="http://schemas.microsoft.com/office/drawing/2014/main" id="{864C678F-2AA1-4005-969E-10ECE99200DC}"/>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A472CDC4-D39D-4423-82DA-3B5F7C55B43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11FACAA6-BAD6-4340-9094-FF1B0EBD2A6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a:extLst>
            <a:ext uri="{FF2B5EF4-FFF2-40B4-BE49-F238E27FC236}">
              <a16:creationId xmlns:a16="http://schemas.microsoft.com/office/drawing/2014/main" id="{FF920482-8D38-4451-AF90-F63CB5366F7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468" name="直線コネクタ 467">
          <a:extLst>
            <a:ext uri="{FF2B5EF4-FFF2-40B4-BE49-F238E27FC236}">
              <a16:creationId xmlns:a16="http://schemas.microsoft.com/office/drawing/2014/main" id="{F213C5BE-4037-43C4-B5E2-A2161ADD4868}"/>
            </a:ext>
          </a:extLst>
        </xdr:cNvPr>
        <xdr:cNvCxnSpPr/>
      </xdr:nvCxnSpPr>
      <xdr:spPr>
        <a:xfrm flipV="1">
          <a:off x="19509104" y="9486138"/>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69" name="【保健センター・保健所】&#10;一人当たり面積最小値テキスト">
          <a:extLst>
            <a:ext uri="{FF2B5EF4-FFF2-40B4-BE49-F238E27FC236}">
              <a16:creationId xmlns:a16="http://schemas.microsoft.com/office/drawing/2014/main" id="{EC172C32-3810-4929-B849-CF8CA1F6B2B8}"/>
            </a:ext>
          </a:extLst>
        </xdr:cNvPr>
        <xdr:cNvSpPr txBox="1"/>
      </xdr:nvSpPr>
      <xdr:spPr>
        <a:xfrm>
          <a:off x="1954784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70" name="直線コネクタ 469">
          <a:extLst>
            <a:ext uri="{FF2B5EF4-FFF2-40B4-BE49-F238E27FC236}">
              <a16:creationId xmlns:a16="http://schemas.microsoft.com/office/drawing/2014/main" id="{9A947BBE-CAE3-4064-B5B3-111909A8FAD1}"/>
            </a:ext>
          </a:extLst>
        </xdr:cNvPr>
        <xdr:cNvCxnSpPr/>
      </xdr:nvCxnSpPr>
      <xdr:spPr>
        <a:xfrm>
          <a:off x="19443700" y="1062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471" name="【保健センター・保健所】&#10;一人当たり面積最大値テキスト">
          <a:extLst>
            <a:ext uri="{FF2B5EF4-FFF2-40B4-BE49-F238E27FC236}">
              <a16:creationId xmlns:a16="http://schemas.microsoft.com/office/drawing/2014/main" id="{C1E72B38-9751-41C8-92ED-35E07E2A1329}"/>
            </a:ext>
          </a:extLst>
        </xdr:cNvPr>
        <xdr:cNvSpPr txBox="1"/>
      </xdr:nvSpPr>
      <xdr:spPr>
        <a:xfrm>
          <a:off x="19547840" y="926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472" name="直線コネクタ 471">
          <a:extLst>
            <a:ext uri="{FF2B5EF4-FFF2-40B4-BE49-F238E27FC236}">
              <a16:creationId xmlns:a16="http://schemas.microsoft.com/office/drawing/2014/main" id="{B4F9FFFF-139B-486C-AFC8-C3B58E8085E0}"/>
            </a:ext>
          </a:extLst>
        </xdr:cNvPr>
        <xdr:cNvCxnSpPr/>
      </xdr:nvCxnSpPr>
      <xdr:spPr>
        <a:xfrm>
          <a:off x="19443700" y="9486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473" name="【保健センター・保健所】&#10;一人当たり面積平均値テキスト">
          <a:extLst>
            <a:ext uri="{FF2B5EF4-FFF2-40B4-BE49-F238E27FC236}">
              <a16:creationId xmlns:a16="http://schemas.microsoft.com/office/drawing/2014/main" id="{1F820A7C-A21B-4128-9FD0-228D4F641676}"/>
            </a:ext>
          </a:extLst>
        </xdr:cNvPr>
        <xdr:cNvSpPr txBox="1"/>
      </xdr:nvSpPr>
      <xdr:spPr>
        <a:xfrm>
          <a:off x="19547840" y="1009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474" name="フローチャート: 判断 473">
          <a:extLst>
            <a:ext uri="{FF2B5EF4-FFF2-40B4-BE49-F238E27FC236}">
              <a16:creationId xmlns:a16="http://schemas.microsoft.com/office/drawing/2014/main" id="{7F448880-0DF7-4D5A-820F-BA114A3EF867}"/>
            </a:ext>
          </a:extLst>
        </xdr:cNvPr>
        <xdr:cNvSpPr/>
      </xdr:nvSpPr>
      <xdr:spPr>
        <a:xfrm>
          <a:off x="1945894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475" name="フローチャート: 判断 474">
          <a:extLst>
            <a:ext uri="{FF2B5EF4-FFF2-40B4-BE49-F238E27FC236}">
              <a16:creationId xmlns:a16="http://schemas.microsoft.com/office/drawing/2014/main" id="{15104CA2-85D4-46CC-8CDF-9D5AF0294F5F}"/>
            </a:ext>
          </a:extLst>
        </xdr:cNvPr>
        <xdr:cNvSpPr/>
      </xdr:nvSpPr>
      <xdr:spPr>
        <a:xfrm>
          <a:off x="18735040" y="1024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476" name="フローチャート: 判断 475">
          <a:extLst>
            <a:ext uri="{FF2B5EF4-FFF2-40B4-BE49-F238E27FC236}">
              <a16:creationId xmlns:a16="http://schemas.microsoft.com/office/drawing/2014/main" id="{D5495E1B-E8EC-47C2-9AD8-BD1B87589BD5}"/>
            </a:ext>
          </a:extLst>
        </xdr:cNvPr>
        <xdr:cNvSpPr/>
      </xdr:nvSpPr>
      <xdr:spPr>
        <a:xfrm>
          <a:off x="1793748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477" name="フローチャート: 判断 476">
          <a:extLst>
            <a:ext uri="{FF2B5EF4-FFF2-40B4-BE49-F238E27FC236}">
              <a16:creationId xmlns:a16="http://schemas.microsoft.com/office/drawing/2014/main" id="{869D6E24-E763-4900-B1E8-8F534F9A1D1E}"/>
            </a:ext>
          </a:extLst>
        </xdr:cNvPr>
        <xdr:cNvSpPr/>
      </xdr:nvSpPr>
      <xdr:spPr>
        <a:xfrm>
          <a:off x="17162780" y="1028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478" name="フローチャート: 判断 477">
          <a:extLst>
            <a:ext uri="{FF2B5EF4-FFF2-40B4-BE49-F238E27FC236}">
              <a16:creationId xmlns:a16="http://schemas.microsoft.com/office/drawing/2014/main" id="{F70FF387-6274-41E1-B2B8-0C7DAD41F065}"/>
            </a:ext>
          </a:extLst>
        </xdr:cNvPr>
        <xdr:cNvSpPr/>
      </xdr:nvSpPr>
      <xdr:spPr>
        <a:xfrm>
          <a:off x="16388080" y="10257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9E47466F-5BF7-431C-95D1-9A060286CB2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468120DA-0745-411B-828A-C60B96E6995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D3F7DE62-A1A8-48C4-8AE8-E8422F24F96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83FF56E-9B98-4812-A7B8-029C34F3B1C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CF4B5A05-34D3-4258-AFC0-D7C8DE51D73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84" name="楕円 483">
          <a:extLst>
            <a:ext uri="{FF2B5EF4-FFF2-40B4-BE49-F238E27FC236}">
              <a16:creationId xmlns:a16="http://schemas.microsoft.com/office/drawing/2014/main" id="{A0D1B54B-90DA-431D-90A1-1A81644D3B03}"/>
            </a:ext>
          </a:extLst>
        </xdr:cNvPr>
        <xdr:cNvSpPr/>
      </xdr:nvSpPr>
      <xdr:spPr>
        <a:xfrm>
          <a:off x="1945894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485" name="【保健センター・保健所】&#10;一人当たり面積該当値テキスト">
          <a:extLst>
            <a:ext uri="{FF2B5EF4-FFF2-40B4-BE49-F238E27FC236}">
              <a16:creationId xmlns:a16="http://schemas.microsoft.com/office/drawing/2014/main" id="{83C57BE5-B503-4D85-A39C-95CD7B0B556D}"/>
            </a:ext>
          </a:extLst>
        </xdr:cNvPr>
        <xdr:cNvSpPr txBox="1"/>
      </xdr:nvSpPr>
      <xdr:spPr>
        <a:xfrm>
          <a:off x="19547840" y="104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486" name="楕円 485">
          <a:extLst>
            <a:ext uri="{FF2B5EF4-FFF2-40B4-BE49-F238E27FC236}">
              <a16:creationId xmlns:a16="http://schemas.microsoft.com/office/drawing/2014/main" id="{607F5C52-EF36-4B50-B3B6-8C8E1D0EAFEB}"/>
            </a:ext>
          </a:extLst>
        </xdr:cNvPr>
        <xdr:cNvSpPr/>
      </xdr:nvSpPr>
      <xdr:spPr>
        <a:xfrm>
          <a:off x="18735040"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68580</xdr:rowOff>
    </xdr:to>
    <xdr:cxnSp macro="">
      <xdr:nvCxnSpPr>
        <xdr:cNvPr id="487" name="直線コネクタ 486">
          <a:extLst>
            <a:ext uri="{FF2B5EF4-FFF2-40B4-BE49-F238E27FC236}">
              <a16:creationId xmlns:a16="http://schemas.microsoft.com/office/drawing/2014/main" id="{7996A6F8-E7CC-4612-A42B-DD58B3821B23}"/>
            </a:ext>
          </a:extLst>
        </xdr:cNvPr>
        <xdr:cNvCxnSpPr/>
      </xdr:nvCxnSpPr>
      <xdr:spPr>
        <a:xfrm>
          <a:off x="18778220" y="106299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488" name="楕円 487">
          <a:extLst>
            <a:ext uri="{FF2B5EF4-FFF2-40B4-BE49-F238E27FC236}">
              <a16:creationId xmlns:a16="http://schemas.microsoft.com/office/drawing/2014/main" id="{747F0E71-3F9D-47A1-A776-DF5C5F445312}"/>
            </a:ext>
          </a:extLst>
        </xdr:cNvPr>
        <xdr:cNvSpPr/>
      </xdr:nvSpPr>
      <xdr:spPr>
        <a:xfrm>
          <a:off x="1793748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70866</xdr:rowOff>
    </xdr:to>
    <xdr:cxnSp macro="">
      <xdr:nvCxnSpPr>
        <xdr:cNvPr id="489" name="直線コネクタ 488">
          <a:extLst>
            <a:ext uri="{FF2B5EF4-FFF2-40B4-BE49-F238E27FC236}">
              <a16:creationId xmlns:a16="http://schemas.microsoft.com/office/drawing/2014/main" id="{B1B1D09D-2CE1-48C5-8CFE-C7A4BC54E9B3}"/>
            </a:ext>
          </a:extLst>
        </xdr:cNvPr>
        <xdr:cNvCxnSpPr/>
      </xdr:nvCxnSpPr>
      <xdr:spPr>
        <a:xfrm flipV="1">
          <a:off x="17988280" y="1062990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22352</xdr:rowOff>
    </xdr:from>
    <xdr:to>
      <xdr:col>102</xdr:col>
      <xdr:colOff>165100</xdr:colOff>
      <xdr:row>63</xdr:row>
      <xdr:rowOff>123952</xdr:rowOff>
    </xdr:to>
    <xdr:sp macro="" textlink="">
      <xdr:nvSpPr>
        <xdr:cNvPr id="490" name="楕円 489">
          <a:extLst>
            <a:ext uri="{FF2B5EF4-FFF2-40B4-BE49-F238E27FC236}">
              <a16:creationId xmlns:a16="http://schemas.microsoft.com/office/drawing/2014/main" id="{ABC43AC6-0180-4A61-9482-FE2060388461}"/>
            </a:ext>
          </a:extLst>
        </xdr:cNvPr>
        <xdr:cNvSpPr/>
      </xdr:nvSpPr>
      <xdr:spPr>
        <a:xfrm>
          <a:off x="1716278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73152</xdr:rowOff>
    </xdr:to>
    <xdr:cxnSp macro="">
      <xdr:nvCxnSpPr>
        <xdr:cNvPr id="491" name="直線コネクタ 490">
          <a:extLst>
            <a:ext uri="{FF2B5EF4-FFF2-40B4-BE49-F238E27FC236}">
              <a16:creationId xmlns:a16="http://schemas.microsoft.com/office/drawing/2014/main" id="{9E5BFEBC-BB81-4C90-8E0F-FA33876DE235}"/>
            </a:ext>
          </a:extLst>
        </xdr:cNvPr>
        <xdr:cNvCxnSpPr/>
      </xdr:nvCxnSpPr>
      <xdr:spPr>
        <a:xfrm flipV="1">
          <a:off x="17213580" y="1063218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492" name="n_1aveValue【保健センター・保健所】&#10;一人当たり面積">
          <a:extLst>
            <a:ext uri="{FF2B5EF4-FFF2-40B4-BE49-F238E27FC236}">
              <a16:creationId xmlns:a16="http://schemas.microsoft.com/office/drawing/2014/main" id="{8B4DD296-D6C1-436C-A723-78B0B900E3FB}"/>
            </a:ext>
          </a:extLst>
        </xdr:cNvPr>
        <xdr:cNvSpPr txBox="1"/>
      </xdr:nvSpPr>
      <xdr:spPr>
        <a:xfrm>
          <a:off x="185611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493" name="n_2aveValue【保健センター・保健所】&#10;一人当たり面積">
          <a:extLst>
            <a:ext uri="{FF2B5EF4-FFF2-40B4-BE49-F238E27FC236}">
              <a16:creationId xmlns:a16="http://schemas.microsoft.com/office/drawing/2014/main" id="{0F94389A-1B46-4AB2-B4CF-104EABC0F257}"/>
            </a:ext>
          </a:extLst>
        </xdr:cNvPr>
        <xdr:cNvSpPr txBox="1"/>
      </xdr:nvSpPr>
      <xdr:spPr>
        <a:xfrm>
          <a:off x="1777626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494" name="n_3aveValue【保健センター・保健所】&#10;一人当たり面積">
          <a:extLst>
            <a:ext uri="{FF2B5EF4-FFF2-40B4-BE49-F238E27FC236}">
              <a16:creationId xmlns:a16="http://schemas.microsoft.com/office/drawing/2014/main" id="{38A67EA2-8477-4753-B3CF-902CE5B2BCF8}"/>
            </a:ext>
          </a:extLst>
        </xdr:cNvPr>
        <xdr:cNvSpPr txBox="1"/>
      </xdr:nvSpPr>
      <xdr:spPr>
        <a:xfrm>
          <a:off x="1700156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495" name="n_4aveValue【保健センター・保健所】&#10;一人当たり面積">
          <a:extLst>
            <a:ext uri="{FF2B5EF4-FFF2-40B4-BE49-F238E27FC236}">
              <a16:creationId xmlns:a16="http://schemas.microsoft.com/office/drawing/2014/main" id="{84F844CD-46A1-4D8B-8E8E-444B40D56DCB}"/>
            </a:ext>
          </a:extLst>
        </xdr:cNvPr>
        <xdr:cNvSpPr txBox="1"/>
      </xdr:nvSpPr>
      <xdr:spPr>
        <a:xfrm>
          <a:off x="1622686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496" name="n_1mainValue【保健センター・保健所】&#10;一人当たり面積">
          <a:extLst>
            <a:ext uri="{FF2B5EF4-FFF2-40B4-BE49-F238E27FC236}">
              <a16:creationId xmlns:a16="http://schemas.microsoft.com/office/drawing/2014/main" id="{9A79F190-E849-44C1-8494-B7448847B359}"/>
            </a:ext>
          </a:extLst>
        </xdr:cNvPr>
        <xdr:cNvSpPr txBox="1"/>
      </xdr:nvSpPr>
      <xdr:spPr>
        <a:xfrm>
          <a:off x="185611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497" name="n_2mainValue【保健センター・保健所】&#10;一人当たり面積">
          <a:extLst>
            <a:ext uri="{FF2B5EF4-FFF2-40B4-BE49-F238E27FC236}">
              <a16:creationId xmlns:a16="http://schemas.microsoft.com/office/drawing/2014/main" id="{2C703104-99F7-4219-B427-497B71799E6E}"/>
            </a:ext>
          </a:extLst>
        </xdr:cNvPr>
        <xdr:cNvSpPr txBox="1"/>
      </xdr:nvSpPr>
      <xdr:spPr>
        <a:xfrm>
          <a:off x="177762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115079</xdr:rowOff>
    </xdr:from>
    <xdr:ext cx="469744" cy="259045"/>
    <xdr:sp macro="" textlink="">
      <xdr:nvSpPr>
        <xdr:cNvPr id="498" name="n_3mainValue【保健センター・保健所】&#10;一人当たり面積">
          <a:extLst>
            <a:ext uri="{FF2B5EF4-FFF2-40B4-BE49-F238E27FC236}">
              <a16:creationId xmlns:a16="http://schemas.microsoft.com/office/drawing/2014/main" id="{FA49BAD0-80B7-4445-95E1-C32A12730C46}"/>
            </a:ext>
          </a:extLst>
        </xdr:cNvPr>
        <xdr:cNvSpPr txBox="1"/>
      </xdr:nvSpPr>
      <xdr:spPr>
        <a:xfrm>
          <a:off x="1700156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CD422B3A-4A41-4CBA-9624-4616740AB30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8FD2E86D-B162-456C-B207-20D1EF906CB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D6FD1EE0-4D32-48E9-95A6-AABB63F2992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AD66987F-377E-451E-A483-69E31C34A8A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F8CB660F-410D-49A5-90F5-C9A139525AC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A33ACFEA-6E93-4DB1-B075-15A0BD3A6D5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5D279D85-AC83-44BD-AB03-7BCCB06910D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02936093-5331-457A-AFEB-6878BBE7AC3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99B7D23C-5F94-4D3C-B21C-955F20729388}"/>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950BE243-503D-4B63-9434-C96A2A57127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6FE684F5-8C2F-4823-BB7A-2E691DA4774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a:extLst>
            <a:ext uri="{FF2B5EF4-FFF2-40B4-BE49-F238E27FC236}">
              <a16:creationId xmlns:a16="http://schemas.microsoft.com/office/drawing/2014/main" id="{7B4B6663-625E-4C3D-996B-F98A4DF3BEC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1" name="テキスト ボックス 510">
          <a:extLst>
            <a:ext uri="{FF2B5EF4-FFF2-40B4-BE49-F238E27FC236}">
              <a16:creationId xmlns:a16="http://schemas.microsoft.com/office/drawing/2014/main" id="{835226BE-DA6A-498A-ACE9-03A59C0731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a:extLst>
            <a:ext uri="{FF2B5EF4-FFF2-40B4-BE49-F238E27FC236}">
              <a16:creationId xmlns:a16="http://schemas.microsoft.com/office/drawing/2014/main" id="{3424FAF6-5D88-49B5-88E5-729B1470D5CF}"/>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a:extLst>
            <a:ext uri="{FF2B5EF4-FFF2-40B4-BE49-F238E27FC236}">
              <a16:creationId xmlns:a16="http://schemas.microsoft.com/office/drawing/2014/main" id="{DC6229B4-D6EE-44DE-97A8-84D91205D62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a:extLst>
            <a:ext uri="{FF2B5EF4-FFF2-40B4-BE49-F238E27FC236}">
              <a16:creationId xmlns:a16="http://schemas.microsoft.com/office/drawing/2014/main" id="{13C62720-4677-426D-AF32-D3717626EC5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a:extLst>
            <a:ext uri="{FF2B5EF4-FFF2-40B4-BE49-F238E27FC236}">
              <a16:creationId xmlns:a16="http://schemas.microsoft.com/office/drawing/2014/main" id="{BA6DB2EF-FBBB-4149-8D04-412D001A3398}"/>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a:extLst>
            <a:ext uri="{FF2B5EF4-FFF2-40B4-BE49-F238E27FC236}">
              <a16:creationId xmlns:a16="http://schemas.microsoft.com/office/drawing/2014/main" id="{56E16666-11A8-430A-AF29-742F315F07B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a:extLst>
            <a:ext uri="{FF2B5EF4-FFF2-40B4-BE49-F238E27FC236}">
              <a16:creationId xmlns:a16="http://schemas.microsoft.com/office/drawing/2014/main" id="{74BBE39B-C4E5-43F5-AB1A-6DF5542DE1D6}"/>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a:extLst>
            <a:ext uri="{FF2B5EF4-FFF2-40B4-BE49-F238E27FC236}">
              <a16:creationId xmlns:a16="http://schemas.microsoft.com/office/drawing/2014/main" id="{0EE81CE7-18FE-488B-A7FC-561974FDEB4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9" name="テキスト ボックス 518">
          <a:extLst>
            <a:ext uri="{FF2B5EF4-FFF2-40B4-BE49-F238E27FC236}">
              <a16:creationId xmlns:a16="http://schemas.microsoft.com/office/drawing/2014/main" id="{C7600C77-727B-446E-A00C-FA22A9E47DAC}"/>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a:extLst>
            <a:ext uri="{FF2B5EF4-FFF2-40B4-BE49-F238E27FC236}">
              <a16:creationId xmlns:a16="http://schemas.microsoft.com/office/drawing/2014/main" id="{568D8A4F-3693-4162-8E25-8C8F5E21D7F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1" name="テキスト ボックス 520">
          <a:extLst>
            <a:ext uri="{FF2B5EF4-FFF2-40B4-BE49-F238E27FC236}">
              <a16:creationId xmlns:a16="http://schemas.microsoft.com/office/drawing/2014/main" id="{CC385F2D-AF46-4484-A994-833346C8F1F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a16="http://schemas.microsoft.com/office/drawing/2014/main" id="{EBC86118-0EA7-446C-B405-2B9505EAFDC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523" name="直線コネクタ 522">
          <a:extLst>
            <a:ext uri="{FF2B5EF4-FFF2-40B4-BE49-F238E27FC236}">
              <a16:creationId xmlns:a16="http://schemas.microsoft.com/office/drawing/2014/main" id="{C96338C6-CE93-4E78-B317-B9D9BC01DAD4}"/>
            </a:ext>
          </a:extLst>
        </xdr:cNvPr>
        <xdr:cNvCxnSpPr/>
      </xdr:nvCxnSpPr>
      <xdr:spPr>
        <a:xfrm flipV="1">
          <a:off x="14375764" y="129463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4" name="【消防施設】&#10;有形固定資産減価償却率最小値テキスト">
          <a:extLst>
            <a:ext uri="{FF2B5EF4-FFF2-40B4-BE49-F238E27FC236}">
              <a16:creationId xmlns:a16="http://schemas.microsoft.com/office/drawing/2014/main" id="{EE5BC836-5C47-44E9-8AF4-5CBBFEEA2376}"/>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5" name="直線コネクタ 524">
          <a:extLst>
            <a:ext uri="{FF2B5EF4-FFF2-40B4-BE49-F238E27FC236}">
              <a16:creationId xmlns:a16="http://schemas.microsoft.com/office/drawing/2014/main" id="{E87E55A5-4A6B-438F-96D5-AFA07316217A}"/>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526" name="【消防施設】&#10;有形固定資産減価償却率最大値テキスト">
          <a:extLst>
            <a:ext uri="{FF2B5EF4-FFF2-40B4-BE49-F238E27FC236}">
              <a16:creationId xmlns:a16="http://schemas.microsoft.com/office/drawing/2014/main" id="{849615B4-FE08-413E-8287-102C409B9322}"/>
            </a:ext>
          </a:extLst>
        </xdr:cNvPr>
        <xdr:cNvSpPr txBox="1"/>
      </xdr:nvSpPr>
      <xdr:spPr>
        <a:xfrm>
          <a:off x="14414500" y="127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527" name="直線コネクタ 526">
          <a:extLst>
            <a:ext uri="{FF2B5EF4-FFF2-40B4-BE49-F238E27FC236}">
              <a16:creationId xmlns:a16="http://schemas.microsoft.com/office/drawing/2014/main" id="{1FB97C87-C000-4148-B2B5-183BED02BDA4}"/>
            </a:ext>
          </a:extLst>
        </xdr:cNvPr>
        <xdr:cNvCxnSpPr/>
      </xdr:nvCxnSpPr>
      <xdr:spPr>
        <a:xfrm>
          <a:off x="142875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8" name="【消防施設】&#10;有形固定資産減価償却率平均値テキスト">
          <a:extLst>
            <a:ext uri="{FF2B5EF4-FFF2-40B4-BE49-F238E27FC236}">
              <a16:creationId xmlns:a16="http://schemas.microsoft.com/office/drawing/2014/main" id="{BF7A1491-21DE-4C48-B556-67A2E59419DE}"/>
            </a:ext>
          </a:extLst>
        </xdr:cNvPr>
        <xdr:cNvSpPr txBox="1"/>
      </xdr:nvSpPr>
      <xdr:spPr>
        <a:xfrm>
          <a:off x="144145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9" name="フローチャート: 判断 528">
          <a:extLst>
            <a:ext uri="{FF2B5EF4-FFF2-40B4-BE49-F238E27FC236}">
              <a16:creationId xmlns:a16="http://schemas.microsoft.com/office/drawing/2014/main" id="{2314C542-7233-4E35-8ED9-C9527BC822DD}"/>
            </a:ext>
          </a:extLst>
        </xdr:cNvPr>
        <xdr:cNvSpPr/>
      </xdr:nvSpPr>
      <xdr:spPr>
        <a:xfrm>
          <a:off x="14325600" y="138595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530" name="フローチャート: 判断 529">
          <a:extLst>
            <a:ext uri="{FF2B5EF4-FFF2-40B4-BE49-F238E27FC236}">
              <a16:creationId xmlns:a16="http://schemas.microsoft.com/office/drawing/2014/main" id="{B1C9848E-9D1F-445C-B416-D298F6310729}"/>
            </a:ext>
          </a:extLst>
        </xdr:cNvPr>
        <xdr:cNvSpPr/>
      </xdr:nvSpPr>
      <xdr:spPr>
        <a:xfrm>
          <a:off x="13578840" y="1382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531" name="フローチャート: 判断 530">
          <a:extLst>
            <a:ext uri="{FF2B5EF4-FFF2-40B4-BE49-F238E27FC236}">
              <a16:creationId xmlns:a16="http://schemas.microsoft.com/office/drawing/2014/main" id="{D7EF05D9-D548-4EB1-91D5-48EED6FD5770}"/>
            </a:ext>
          </a:extLst>
        </xdr:cNvPr>
        <xdr:cNvSpPr/>
      </xdr:nvSpPr>
      <xdr:spPr>
        <a:xfrm>
          <a:off x="12804140" y="1382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532" name="フローチャート: 判断 531">
          <a:extLst>
            <a:ext uri="{FF2B5EF4-FFF2-40B4-BE49-F238E27FC236}">
              <a16:creationId xmlns:a16="http://schemas.microsoft.com/office/drawing/2014/main" id="{7D4E90DC-A9E8-40AB-8AF7-A6A8B6BC3BCF}"/>
            </a:ext>
          </a:extLst>
        </xdr:cNvPr>
        <xdr:cNvSpPr/>
      </xdr:nvSpPr>
      <xdr:spPr>
        <a:xfrm>
          <a:off x="120294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533" name="フローチャート: 判断 532">
          <a:extLst>
            <a:ext uri="{FF2B5EF4-FFF2-40B4-BE49-F238E27FC236}">
              <a16:creationId xmlns:a16="http://schemas.microsoft.com/office/drawing/2014/main" id="{48D1CF3C-EDC3-4320-8D6F-FDAAF0A63578}"/>
            </a:ext>
          </a:extLst>
        </xdr:cNvPr>
        <xdr:cNvSpPr/>
      </xdr:nvSpPr>
      <xdr:spPr>
        <a:xfrm>
          <a:off x="11231880" y="1372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6852062-6DD1-40B0-A5EE-7D3A1358791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C49EE287-1B4C-44B9-91CF-C65C2515668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F02354BE-A10D-4C10-9DF8-9884E7B05C3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F130197-D9C5-4846-9D94-E95AAEE52B2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ED085B46-9652-423A-B759-FFAB94A1479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168275</xdr:rowOff>
    </xdr:from>
    <xdr:to>
      <xdr:col>85</xdr:col>
      <xdr:colOff>177800</xdr:colOff>
      <xdr:row>83</xdr:row>
      <xdr:rowOff>98425</xdr:rowOff>
    </xdr:to>
    <xdr:sp macro="" textlink="">
      <xdr:nvSpPr>
        <xdr:cNvPr id="539" name="楕円 538">
          <a:extLst>
            <a:ext uri="{FF2B5EF4-FFF2-40B4-BE49-F238E27FC236}">
              <a16:creationId xmlns:a16="http://schemas.microsoft.com/office/drawing/2014/main" id="{970EF169-C17F-4A80-AE2A-156DB4EC37AD}"/>
            </a:ext>
          </a:extLst>
        </xdr:cNvPr>
        <xdr:cNvSpPr/>
      </xdr:nvSpPr>
      <xdr:spPr>
        <a:xfrm>
          <a:off x="14325600" y="139147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146702</xdr:rowOff>
    </xdr:from>
    <xdr:ext cx="405111" cy="259045"/>
    <xdr:sp macro="" textlink="">
      <xdr:nvSpPr>
        <xdr:cNvPr id="540" name="【消防施設】&#10;有形固定資産減価償却率該当値テキスト">
          <a:extLst>
            <a:ext uri="{FF2B5EF4-FFF2-40B4-BE49-F238E27FC236}">
              <a16:creationId xmlns:a16="http://schemas.microsoft.com/office/drawing/2014/main" id="{C916629B-3592-4D47-AC61-AC1F02FEDC4E}"/>
            </a:ext>
          </a:extLst>
        </xdr:cNvPr>
        <xdr:cNvSpPr txBox="1"/>
      </xdr:nvSpPr>
      <xdr:spPr>
        <a:xfrm>
          <a:off x="14414500"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541" name="楕円 540">
          <a:extLst>
            <a:ext uri="{FF2B5EF4-FFF2-40B4-BE49-F238E27FC236}">
              <a16:creationId xmlns:a16="http://schemas.microsoft.com/office/drawing/2014/main" id="{1F334044-B5E1-4491-BA0E-7C37892DE0FA}"/>
            </a:ext>
          </a:extLst>
        </xdr:cNvPr>
        <xdr:cNvSpPr/>
      </xdr:nvSpPr>
      <xdr:spPr>
        <a:xfrm>
          <a:off x="1357884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47625</xdr:rowOff>
    </xdr:to>
    <xdr:cxnSp macro="">
      <xdr:nvCxnSpPr>
        <xdr:cNvPr id="542" name="直線コネクタ 541">
          <a:extLst>
            <a:ext uri="{FF2B5EF4-FFF2-40B4-BE49-F238E27FC236}">
              <a16:creationId xmlns:a16="http://schemas.microsoft.com/office/drawing/2014/main" id="{282E5488-5372-4940-AB98-E205AF95DFBE}"/>
            </a:ext>
          </a:extLst>
        </xdr:cNvPr>
        <xdr:cNvCxnSpPr/>
      </xdr:nvCxnSpPr>
      <xdr:spPr>
        <a:xfrm>
          <a:off x="13629640" y="13917931"/>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82550</xdr:rowOff>
    </xdr:from>
    <xdr:to>
      <xdr:col>76</xdr:col>
      <xdr:colOff>165100</xdr:colOff>
      <xdr:row>83</xdr:row>
      <xdr:rowOff>12700</xdr:rowOff>
    </xdr:to>
    <xdr:sp macro="" textlink="">
      <xdr:nvSpPr>
        <xdr:cNvPr id="543" name="楕円 542">
          <a:extLst>
            <a:ext uri="{FF2B5EF4-FFF2-40B4-BE49-F238E27FC236}">
              <a16:creationId xmlns:a16="http://schemas.microsoft.com/office/drawing/2014/main" id="{EC78462F-D1A7-442B-AA07-95101B3C1C53}"/>
            </a:ext>
          </a:extLst>
        </xdr:cNvPr>
        <xdr:cNvSpPr/>
      </xdr:nvSpPr>
      <xdr:spPr>
        <a:xfrm>
          <a:off x="1280414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83</xdr:row>
      <xdr:rowOff>3811</xdr:rowOff>
    </xdr:to>
    <xdr:cxnSp macro="">
      <xdr:nvCxnSpPr>
        <xdr:cNvPr id="544" name="直線コネクタ 543">
          <a:extLst>
            <a:ext uri="{FF2B5EF4-FFF2-40B4-BE49-F238E27FC236}">
              <a16:creationId xmlns:a16="http://schemas.microsoft.com/office/drawing/2014/main" id="{6E0E7536-9C40-4E8E-8B3A-3D87EA2F9BCD}"/>
            </a:ext>
          </a:extLst>
        </xdr:cNvPr>
        <xdr:cNvCxnSpPr/>
      </xdr:nvCxnSpPr>
      <xdr:spPr>
        <a:xfrm>
          <a:off x="12854940" y="13879830"/>
          <a:ext cx="7747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38736</xdr:rowOff>
    </xdr:from>
    <xdr:to>
      <xdr:col>72</xdr:col>
      <xdr:colOff>38100</xdr:colOff>
      <xdr:row>82</xdr:row>
      <xdr:rowOff>140336</xdr:rowOff>
    </xdr:to>
    <xdr:sp macro="" textlink="">
      <xdr:nvSpPr>
        <xdr:cNvPr id="545" name="楕円 544">
          <a:extLst>
            <a:ext uri="{FF2B5EF4-FFF2-40B4-BE49-F238E27FC236}">
              <a16:creationId xmlns:a16="http://schemas.microsoft.com/office/drawing/2014/main" id="{63AF32EC-825B-4C2A-B6C8-A202BC384BF2}"/>
            </a:ext>
          </a:extLst>
        </xdr:cNvPr>
        <xdr:cNvSpPr/>
      </xdr:nvSpPr>
      <xdr:spPr>
        <a:xfrm>
          <a:off x="12029440" y="137852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82</xdr:row>
      <xdr:rowOff>133350</xdr:rowOff>
    </xdr:to>
    <xdr:cxnSp macro="">
      <xdr:nvCxnSpPr>
        <xdr:cNvPr id="546" name="直線コネクタ 545">
          <a:extLst>
            <a:ext uri="{FF2B5EF4-FFF2-40B4-BE49-F238E27FC236}">
              <a16:creationId xmlns:a16="http://schemas.microsoft.com/office/drawing/2014/main" id="{69980F4C-6E96-4549-B957-0DD9C8BE0537}"/>
            </a:ext>
          </a:extLst>
        </xdr:cNvPr>
        <xdr:cNvCxnSpPr/>
      </xdr:nvCxnSpPr>
      <xdr:spPr>
        <a:xfrm>
          <a:off x="12072620" y="13836016"/>
          <a:ext cx="7823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547" name="n_1aveValue【消防施設】&#10;有形固定資産減価償却率">
          <a:extLst>
            <a:ext uri="{FF2B5EF4-FFF2-40B4-BE49-F238E27FC236}">
              <a16:creationId xmlns:a16="http://schemas.microsoft.com/office/drawing/2014/main" id="{532B3A36-BD68-4220-9249-A968CDFCA42B}"/>
            </a:ext>
          </a:extLst>
        </xdr:cNvPr>
        <xdr:cNvSpPr txBox="1"/>
      </xdr:nvSpPr>
      <xdr:spPr>
        <a:xfrm>
          <a:off x="134372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548" name="n_2aveValue【消防施設】&#10;有形固定資産減価償却率">
          <a:extLst>
            <a:ext uri="{FF2B5EF4-FFF2-40B4-BE49-F238E27FC236}">
              <a16:creationId xmlns:a16="http://schemas.microsoft.com/office/drawing/2014/main" id="{37144358-3513-4814-9823-2DC2C0FF6AFD}"/>
            </a:ext>
          </a:extLst>
        </xdr:cNvPr>
        <xdr:cNvSpPr txBox="1"/>
      </xdr:nvSpPr>
      <xdr:spPr>
        <a:xfrm>
          <a:off x="12675244" y="1360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549" name="n_3aveValue【消防施設】&#10;有形固定資産減価償却率">
          <a:extLst>
            <a:ext uri="{FF2B5EF4-FFF2-40B4-BE49-F238E27FC236}">
              <a16:creationId xmlns:a16="http://schemas.microsoft.com/office/drawing/2014/main" id="{344705FA-4861-43F1-B137-A51C4343D2A9}"/>
            </a:ext>
          </a:extLst>
        </xdr:cNvPr>
        <xdr:cNvSpPr txBox="1"/>
      </xdr:nvSpPr>
      <xdr:spPr>
        <a:xfrm>
          <a:off x="119005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550" name="n_4aveValue【消防施設】&#10;有形固定資産減価償却率">
          <a:extLst>
            <a:ext uri="{FF2B5EF4-FFF2-40B4-BE49-F238E27FC236}">
              <a16:creationId xmlns:a16="http://schemas.microsoft.com/office/drawing/2014/main" id="{052CC60D-C7DC-471E-9B48-314FC8E8A3EB}"/>
            </a:ext>
          </a:extLst>
        </xdr:cNvPr>
        <xdr:cNvSpPr txBox="1"/>
      </xdr:nvSpPr>
      <xdr:spPr>
        <a:xfrm>
          <a:off x="1110298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551" name="n_1mainValue【消防施設】&#10;有形固定資産減価償却率">
          <a:extLst>
            <a:ext uri="{FF2B5EF4-FFF2-40B4-BE49-F238E27FC236}">
              <a16:creationId xmlns:a16="http://schemas.microsoft.com/office/drawing/2014/main" id="{68D8D956-12F3-4BF7-98C2-9585797B82EC}"/>
            </a:ext>
          </a:extLst>
        </xdr:cNvPr>
        <xdr:cNvSpPr txBox="1"/>
      </xdr:nvSpPr>
      <xdr:spPr>
        <a:xfrm>
          <a:off x="1343724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3827</xdr:rowOff>
    </xdr:from>
    <xdr:ext cx="405111" cy="259045"/>
    <xdr:sp macro="" textlink="">
      <xdr:nvSpPr>
        <xdr:cNvPr id="552" name="n_2mainValue【消防施設】&#10;有形固定資産減価償却率">
          <a:extLst>
            <a:ext uri="{FF2B5EF4-FFF2-40B4-BE49-F238E27FC236}">
              <a16:creationId xmlns:a16="http://schemas.microsoft.com/office/drawing/2014/main" id="{16F8D0D0-B6FE-49C7-B984-946D5841CDC2}"/>
            </a:ext>
          </a:extLst>
        </xdr:cNvPr>
        <xdr:cNvSpPr txBox="1"/>
      </xdr:nvSpPr>
      <xdr:spPr>
        <a:xfrm>
          <a:off x="1267524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131463</xdr:rowOff>
    </xdr:from>
    <xdr:ext cx="405111" cy="259045"/>
    <xdr:sp macro="" textlink="">
      <xdr:nvSpPr>
        <xdr:cNvPr id="553" name="n_3mainValue【消防施設】&#10;有形固定資産減価償却率">
          <a:extLst>
            <a:ext uri="{FF2B5EF4-FFF2-40B4-BE49-F238E27FC236}">
              <a16:creationId xmlns:a16="http://schemas.microsoft.com/office/drawing/2014/main" id="{1DA06C9A-FF15-46B5-ADBD-8C52296C9A52}"/>
            </a:ext>
          </a:extLst>
        </xdr:cNvPr>
        <xdr:cNvSpPr txBox="1"/>
      </xdr:nvSpPr>
      <xdr:spPr>
        <a:xfrm>
          <a:off x="11900544" y="1387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a:extLst>
            <a:ext uri="{FF2B5EF4-FFF2-40B4-BE49-F238E27FC236}">
              <a16:creationId xmlns:a16="http://schemas.microsoft.com/office/drawing/2014/main" id="{CE202DFD-949C-415D-BB42-FB4F5A5A81E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a:extLst>
            <a:ext uri="{FF2B5EF4-FFF2-40B4-BE49-F238E27FC236}">
              <a16:creationId xmlns:a16="http://schemas.microsoft.com/office/drawing/2014/main" id="{7880F44D-D817-4BE4-8662-58367B9F92A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a:extLst>
            <a:ext uri="{FF2B5EF4-FFF2-40B4-BE49-F238E27FC236}">
              <a16:creationId xmlns:a16="http://schemas.microsoft.com/office/drawing/2014/main" id="{B4150974-6729-47DD-8664-61346325CD6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a:extLst>
            <a:ext uri="{FF2B5EF4-FFF2-40B4-BE49-F238E27FC236}">
              <a16:creationId xmlns:a16="http://schemas.microsoft.com/office/drawing/2014/main" id="{1F0F80E8-07F3-4F9A-A28A-83F5D8FF5E2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a:extLst>
            <a:ext uri="{FF2B5EF4-FFF2-40B4-BE49-F238E27FC236}">
              <a16:creationId xmlns:a16="http://schemas.microsoft.com/office/drawing/2014/main" id="{1AE1F931-C19A-4A97-B391-66AC2F13177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a:extLst>
            <a:ext uri="{FF2B5EF4-FFF2-40B4-BE49-F238E27FC236}">
              <a16:creationId xmlns:a16="http://schemas.microsoft.com/office/drawing/2014/main" id="{6DE05C22-DF22-4837-8CCD-D015E49EE6B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a:extLst>
            <a:ext uri="{FF2B5EF4-FFF2-40B4-BE49-F238E27FC236}">
              <a16:creationId xmlns:a16="http://schemas.microsoft.com/office/drawing/2014/main" id="{54F993C3-235C-49C0-A685-1EE024D0FE9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a:extLst>
            <a:ext uri="{FF2B5EF4-FFF2-40B4-BE49-F238E27FC236}">
              <a16:creationId xmlns:a16="http://schemas.microsoft.com/office/drawing/2014/main" id="{53AA2E3E-035B-4300-ACA2-8560E2073C5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a:extLst>
            <a:ext uri="{FF2B5EF4-FFF2-40B4-BE49-F238E27FC236}">
              <a16:creationId xmlns:a16="http://schemas.microsoft.com/office/drawing/2014/main" id="{9A5FBCC1-C4ED-4AF9-AFAC-5C4DCA94A61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a:extLst>
            <a:ext uri="{FF2B5EF4-FFF2-40B4-BE49-F238E27FC236}">
              <a16:creationId xmlns:a16="http://schemas.microsoft.com/office/drawing/2014/main" id="{23ACCFD8-0034-4D20-B0E6-9EF940FB177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4" name="直線コネクタ 563">
          <a:extLst>
            <a:ext uri="{FF2B5EF4-FFF2-40B4-BE49-F238E27FC236}">
              <a16:creationId xmlns:a16="http://schemas.microsoft.com/office/drawing/2014/main" id="{B37A4D1B-4FBB-43D5-B2E2-B964CECCA94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5" name="テキスト ボックス 564">
          <a:extLst>
            <a:ext uri="{FF2B5EF4-FFF2-40B4-BE49-F238E27FC236}">
              <a16:creationId xmlns:a16="http://schemas.microsoft.com/office/drawing/2014/main" id="{DBE52CC4-4D3F-4ADB-AC55-8639B533F13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6" name="直線コネクタ 565">
          <a:extLst>
            <a:ext uri="{FF2B5EF4-FFF2-40B4-BE49-F238E27FC236}">
              <a16:creationId xmlns:a16="http://schemas.microsoft.com/office/drawing/2014/main" id="{58281789-2621-4121-B4C9-8E568E389B0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7" name="テキスト ボックス 566">
          <a:extLst>
            <a:ext uri="{FF2B5EF4-FFF2-40B4-BE49-F238E27FC236}">
              <a16:creationId xmlns:a16="http://schemas.microsoft.com/office/drawing/2014/main" id="{F7198FC4-5186-4FE7-9620-9207884F0A3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8" name="直線コネクタ 567">
          <a:extLst>
            <a:ext uri="{FF2B5EF4-FFF2-40B4-BE49-F238E27FC236}">
              <a16:creationId xmlns:a16="http://schemas.microsoft.com/office/drawing/2014/main" id="{BF478224-8DA4-47F8-8A3E-6006881DCC1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9" name="テキスト ボックス 568">
          <a:extLst>
            <a:ext uri="{FF2B5EF4-FFF2-40B4-BE49-F238E27FC236}">
              <a16:creationId xmlns:a16="http://schemas.microsoft.com/office/drawing/2014/main" id="{5E3FC7A9-628B-4653-A531-E26E7C3C366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0" name="直線コネクタ 569">
          <a:extLst>
            <a:ext uri="{FF2B5EF4-FFF2-40B4-BE49-F238E27FC236}">
              <a16:creationId xmlns:a16="http://schemas.microsoft.com/office/drawing/2014/main" id="{DF1DD5C9-1D18-4ABA-96C4-82E1070B171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1" name="テキスト ボックス 570">
          <a:extLst>
            <a:ext uri="{FF2B5EF4-FFF2-40B4-BE49-F238E27FC236}">
              <a16:creationId xmlns:a16="http://schemas.microsoft.com/office/drawing/2014/main" id="{547AE19D-2ED9-49C9-A950-D8A383F02AD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2" name="直線コネクタ 571">
          <a:extLst>
            <a:ext uri="{FF2B5EF4-FFF2-40B4-BE49-F238E27FC236}">
              <a16:creationId xmlns:a16="http://schemas.microsoft.com/office/drawing/2014/main" id="{6D2E7847-788E-4966-8D6A-A5D2F36C746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3" name="テキスト ボックス 572">
          <a:extLst>
            <a:ext uri="{FF2B5EF4-FFF2-40B4-BE49-F238E27FC236}">
              <a16:creationId xmlns:a16="http://schemas.microsoft.com/office/drawing/2014/main" id="{CE1BC7BF-6827-4CAE-A05D-4F965903CBB8}"/>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17D53AB4-A884-4349-B91A-DA77DE3C977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0DA40D52-C168-42E2-8397-52987320C19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31EE65DE-446F-494B-8AD2-DA1D4EE93CF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577" name="直線コネクタ 576">
          <a:extLst>
            <a:ext uri="{FF2B5EF4-FFF2-40B4-BE49-F238E27FC236}">
              <a16:creationId xmlns:a16="http://schemas.microsoft.com/office/drawing/2014/main" id="{40EFC08E-C054-4152-846F-3F7BAA77838A}"/>
            </a:ext>
          </a:extLst>
        </xdr:cNvPr>
        <xdr:cNvCxnSpPr/>
      </xdr:nvCxnSpPr>
      <xdr:spPr>
        <a:xfrm flipV="1">
          <a:off x="19509104" y="13049250"/>
          <a:ext cx="0" cy="1466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78" name="【消防施設】&#10;一人当たり面積最小値テキスト">
          <a:extLst>
            <a:ext uri="{FF2B5EF4-FFF2-40B4-BE49-F238E27FC236}">
              <a16:creationId xmlns:a16="http://schemas.microsoft.com/office/drawing/2014/main" id="{869C4269-3CBA-4BDB-AA01-E6504FBC9262}"/>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79" name="直線コネクタ 578">
          <a:extLst>
            <a:ext uri="{FF2B5EF4-FFF2-40B4-BE49-F238E27FC236}">
              <a16:creationId xmlns:a16="http://schemas.microsoft.com/office/drawing/2014/main" id="{6B39E277-CFDA-4D97-A6B6-F5816FE5721B}"/>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580" name="【消防施設】&#10;一人当たり面積最大値テキスト">
          <a:extLst>
            <a:ext uri="{FF2B5EF4-FFF2-40B4-BE49-F238E27FC236}">
              <a16:creationId xmlns:a16="http://schemas.microsoft.com/office/drawing/2014/main" id="{DB66A479-68A1-464F-A5DC-2E6C2A19D6F6}"/>
            </a:ext>
          </a:extLst>
        </xdr:cNvPr>
        <xdr:cNvSpPr txBox="1"/>
      </xdr:nvSpPr>
      <xdr:spPr>
        <a:xfrm>
          <a:off x="1954784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581" name="直線コネクタ 580">
          <a:extLst>
            <a:ext uri="{FF2B5EF4-FFF2-40B4-BE49-F238E27FC236}">
              <a16:creationId xmlns:a16="http://schemas.microsoft.com/office/drawing/2014/main" id="{5AD5CD91-3649-4479-AC03-F5A11588281E}"/>
            </a:ext>
          </a:extLst>
        </xdr:cNvPr>
        <xdr:cNvCxnSpPr/>
      </xdr:nvCxnSpPr>
      <xdr:spPr>
        <a:xfrm>
          <a:off x="1944370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582" name="【消防施設】&#10;一人当たり面積平均値テキスト">
          <a:extLst>
            <a:ext uri="{FF2B5EF4-FFF2-40B4-BE49-F238E27FC236}">
              <a16:creationId xmlns:a16="http://schemas.microsoft.com/office/drawing/2014/main" id="{992D3134-48E3-4EBF-B6DF-6B2052CF727C}"/>
            </a:ext>
          </a:extLst>
        </xdr:cNvPr>
        <xdr:cNvSpPr txBox="1"/>
      </xdr:nvSpPr>
      <xdr:spPr>
        <a:xfrm>
          <a:off x="19547840" y="1406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583" name="フローチャート: 判断 582">
          <a:extLst>
            <a:ext uri="{FF2B5EF4-FFF2-40B4-BE49-F238E27FC236}">
              <a16:creationId xmlns:a16="http://schemas.microsoft.com/office/drawing/2014/main" id="{52F2414A-EC4D-4E37-8EAC-D3DCF43D69AD}"/>
            </a:ext>
          </a:extLst>
        </xdr:cNvPr>
        <xdr:cNvSpPr/>
      </xdr:nvSpPr>
      <xdr:spPr>
        <a:xfrm>
          <a:off x="1945894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584" name="フローチャート: 判断 583">
          <a:extLst>
            <a:ext uri="{FF2B5EF4-FFF2-40B4-BE49-F238E27FC236}">
              <a16:creationId xmlns:a16="http://schemas.microsoft.com/office/drawing/2014/main" id="{B3E4E7D7-D2C9-40A0-A446-0A7C88D83B47}"/>
            </a:ext>
          </a:extLst>
        </xdr:cNvPr>
        <xdr:cNvSpPr/>
      </xdr:nvSpPr>
      <xdr:spPr>
        <a:xfrm>
          <a:off x="18735040" y="140823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585" name="フローチャート: 判断 584">
          <a:extLst>
            <a:ext uri="{FF2B5EF4-FFF2-40B4-BE49-F238E27FC236}">
              <a16:creationId xmlns:a16="http://schemas.microsoft.com/office/drawing/2014/main" id="{B4A544F7-B438-492F-919D-59EFA8F75F74}"/>
            </a:ext>
          </a:extLst>
        </xdr:cNvPr>
        <xdr:cNvSpPr/>
      </xdr:nvSpPr>
      <xdr:spPr>
        <a:xfrm>
          <a:off x="179374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586" name="フローチャート: 判断 585">
          <a:extLst>
            <a:ext uri="{FF2B5EF4-FFF2-40B4-BE49-F238E27FC236}">
              <a16:creationId xmlns:a16="http://schemas.microsoft.com/office/drawing/2014/main" id="{D085AB2A-84E1-43A8-926B-C393E201AC0E}"/>
            </a:ext>
          </a:extLst>
        </xdr:cNvPr>
        <xdr:cNvSpPr/>
      </xdr:nvSpPr>
      <xdr:spPr>
        <a:xfrm>
          <a:off x="17162780" y="1408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587" name="フローチャート: 判断 586">
          <a:extLst>
            <a:ext uri="{FF2B5EF4-FFF2-40B4-BE49-F238E27FC236}">
              <a16:creationId xmlns:a16="http://schemas.microsoft.com/office/drawing/2014/main" id="{A710B78E-04FD-4FC7-B5B4-90A9F6E705E7}"/>
            </a:ext>
          </a:extLst>
        </xdr:cNvPr>
        <xdr:cNvSpPr/>
      </xdr:nvSpPr>
      <xdr:spPr>
        <a:xfrm>
          <a:off x="16388080" y="141204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DEA97BE5-826E-4213-9FB7-09B7D23D82B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5806E23-6BB6-44BB-8CCA-EA732553E4B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F6723278-6022-4941-BACF-96D1764055D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A1EBD915-30A0-4930-A744-93F073C300F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2A025FC-8E3C-48F0-9C46-EDDD405B1AB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593" name="楕円 592">
          <a:extLst>
            <a:ext uri="{FF2B5EF4-FFF2-40B4-BE49-F238E27FC236}">
              <a16:creationId xmlns:a16="http://schemas.microsoft.com/office/drawing/2014/main" id="{8D51C27E-5DBA-4B15-ADF3-1C78C50BAE6C}"/>
            </a:ext>
          </a:extLst>
        </xdr:cNvPr>
        <xdr:cNvSpPr/>
      </xdr:nvSpPr>
      <xdr:spPr>
        <a:xfrm>
          <a:off x="19458940" y="14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166388</xdr:rowOff>
    </xdr:from>
    <xdr:ext cx="469744" cy="259045"/>
    <xdr:sp macro="" textlink="">
      <xdr:nvSpPr>
        <xdr:cNvPr id="594" name="【消防施設】&#10;一人当たり面積該当値テキスト">
          <a:extLst>
            <a:ext uri="{FF2B5EF4-FFF2-40B4-BE49-F238E27FC236}">
              <a16:creationId xmlns:a16="http://schemas.microsoft.com/office/drawing/2014/main" id="{DF2832D4-8A3D-4D90-B85F-2F9717F28F82}"/>
            </a:ext>
          </a:extLst>
        </xdr:cNvPr>
        <xdr:cNvSpPr txBox="1"/>
      </xdr:nvSpPr>
      <xdr:spPr>
        <a:xfrm>
          <a:off x="19547840" y="1391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149225</xdr:rowOff>
    </xdr:from>
    <xdr:to>
      <xdr:col>112</xdr:col>
      <xdr:colOff>38100</xdr:colOff>
      <xdr:row>84</xdr:row>
      <xdr:rowOff>79375</xdr:rowOff>
    </xdr:to>
    <xdr:sp macro="" textlink="">
      <xdr:nvSpPr>
        <xdr:cNvPr id="595" name="楕円 594">
          <a:extLst>
            <a:ext uri="{FF2B5EF4-FFF2-40B4-BE49-F238E27FC236}">
              <a16:creationId xmlns:a16="http://schemas.microsoft.com/office/drawing/2014/main" id="{415E0FCB-E075-4BCF-8FA7-183D814731BE}"/>
            </a:ext>
          </a:extLst>
        </xdr:cNvPr>
        <xdr:cNvSpPr/>
      </xdr:nvSpPr>
      <xdr:spPr>
        <a:xfrm>
          <a:off x="18735040" y="1406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28575</xdr:rowOff>
    </xdr:to>
    <xdr:cxnSp macro="">
      <xdr:nvCxnSpPr>
        <xdr:cNvPr id="596" name="直線コネクタ 595">
          <a:extLst>
            <a:ext uri="{FF2B5EF4-FFF2-40B4-BE49-F238E27FC236}">
              <a16:creationId xmlns:a16="http://schemas.microsoft.com/office/drawing/2014/main" id="{4599EFB2-9A6D-47A1-B4BA-898340C93DC6}"/>
            </a:ext>
          </a:extLst>
        </xdr:cNvPr>
        <xdr:cNvCxnSpPr/>
      </xdr:nvCxnSpPr>
      <xdr:spPr>
        <a:xfrm flipV="1">
          <a:off x="18778220" y="14104621"/>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154939</xdr:rowOff>
    </xdr:from>
    <xdr:to>
      <xdr:col>107</xdr:col>
      <xdr:colOff>101600</xdr:colOff>
      <xdr:row>84</xdr:row>
      <xdr:rowOff>85089</xdr:rowOff>
    </xdr:to>
    <xdr:sp macro="" textlink="">
      <xdr:nvSpPr>
        <xdr:cNvPr id="597" name="楕円 596">
          <a:extLst>
            <a:ext uri="{FF2B5EF4-FFF2-40B4-BE49-F238E27FC236}">
              <a16:creationId xmlns:a16="http://schemas.microsoft.com/office/drawing/2014/main" id="{CCD30862-0742-4417-B593-F8AE13266F82}"/>
            </a:ext>
          </a:extLst>
        </xdr:cNvPr>
        <xdr:cNvSpPr/>
      </xdr:nvSpPr>
      <xdr:spPr>
        <a:xfrm>
          <a:off x="17937480" y="14069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28575</xdr:rowOff>
    </xdr:from>
    <xdr:to>
      <xdr:col>111</xdr:col>
      <xdr:colOff>177800</xdr:colOff>
      <xdr:row>84</xdr:row>
      <xdr:rowOff>34289</xdr:rowOff>
    </xdr:to>
    <xdr:cxnSp macro="">
      <xdr:nvCxnSpPr>
        <xdr:cNvPr id="598" name="直線コネクタ 597">
          <a:extLst>
            <a:ext uri="{FF2B5EF4-FFF2-40B4-BE49-F238E27FC236}">
              <a16:creationId xmlns:a16="http://schemas.microsoft.com/office/drawing/2014/main" id="{F78B8138-16E1-4224-BDCB-EC1D22AB3518}"/>
            </a:ext>
          </a:extLst>
        </xdr:cNvPr>
        <xdr:cNvCxnSpPr/>
      </xdr:nvCxnSpPr>
      <xdr:spPr>
        <a:xfrm flipV="1">
          <a:off x="17988280" y="14110335"/>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160655</xdr:rowOff>
    </xdr:from>
    <xdr:to>
      <xdr:col>102</xdr:col>
      <xdr:colOff>165100</xdr:colOff>
      <xdr:row>84</xdr:row>
      <xdr:rowOff>90805</xdr:rowOff>
    </xdr:to>
    <xdr:sp macro="" textlink="">
      <xdr:nvSpPr>
        <xdr:cNvPr id="599" name="楕円 598">
          <a:extLst>
            <a:ext uri="{FF2B5EF4-FFF2-40B4-BE49-F238E27FC236}">
              <a16:creationId xmlns:a16="http://schemas.microsoft.com/office/drawing/2014/main" id="{3B55FADA-A02E-4CAC-9934-005750D9A685}"/>
            </a:ext>
          </a:extLst>
        </xdr:cNvPr>
        <xdr:cNvSpPr/>
      </xdr:nvSpPr>
      <xdr:spPr>
        <a:xfrm>
          <a:off x="17162780" y="14074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34289</xdr:rowOff>
    </xdr:from>
    <xdr:to>
      <xdr:col>107</xdr:col>
      <xdr:colOff>50800</xdr:colOff>
      <xdr:row>84</xdr:row>
      <xdr:rowOff>40005</xdr:rowOff>
    </xdr:to>
    <xdr:cxnSp macro="">
      <xdr:nvCxnSpPr>
        <xdr:cNvPr id="600" name="直線コネクタ 599">
          <a:extLst>
            <a:ext uri="{FF2B5EF4-FFF2-40B4-BE49-F238E27FC236}">
              <a16:creationId xmlns:a16="http://schemas.microsoft.com/office/drawing/2014/main" id="{10BB3BC9-FFAC-416F-889C-63761F183A16}"/>
            </a:ext>
          </a:extLst>
        </xdr:cNvPr>
        <xdr:cNvCxnSpPr/>
      </xdr:nvCxnSpPr>
      <xdr:spPr>
        <a:xfrm flipV="1">
          <a:off x="17213580" y="14116049"/>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601" name="n_1aveValue【消防施設】&#10;一人当たり面積">
          <a:extLst>
            <a:ext uri="{FF2B5EF4-FFF2-40B4-BE49-F238E27FC236}">
              <a16:creationId xmlns:a16="http://schemas.microsoft.com/office/drawing/2014/main" id="{D411375C-742D-43D9-9F6C-52546279B704}"/>
            </a:ext>
          </a:extLst>
        </xdr:cNvPr>
        <xdr:cNvSpPr txBox="1"/>
      </xdr:nvSpPr>
      <xdr:spPr>
        <a:xfrm>
          <a:off x="18561127" y="1417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02" name="n_2aveValue【消防施設】&#10;一人当たり面積">
          <a:extLst>
            <a:ext uri="{FF2B5EF4-FFF2-40B4-BE49-F238E27FC236}">
              <a16:creationId xmlns:a16="http://schemas.microsoft.com/office/drawing/2014/main" id="{55757369-DF25-425E-A40E-44027AC0ECCA}"/>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603" name="n_3aveValue【消防施設】&#10;一人当たり面積">
          <a:extLst>
            <a:ext uri="{FF2B5EF4-FFF2-40B4-BE49-F238E27FC236}">
              <a16:creationId xmlns:a16="http://schemas.microsoft.com/office/drawing/2014/main" id="{5CA80E7B-2797-486B-A87D-F48D4B55C746}"/>
            </a:ext>
          </a:extLst>
        </xdr:cNvPr>
        <xdr:cNvSpPr txBox="1"/>
      </xdr:nvSpPr>
      <xdr:spPr>
        <a:xfrm>
          <a:off x="17001567" y="141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04" name="n_4aveValue【消防施設】&#10;一人当たり面積">
          <a:extLst>
            <a:ext uri="{FF2B5EF4-FFF2-40B4-BE49-F238E27FC236}">
              <a16:creationId xmlns:a16="http://schemas.microsoft.com/office/drawing/2014/main" id="{2DF539C0-7723-4944-811E-DEAB1A2041E5}"/>
            </a:ext>
          </a:extLst>
        </xdr:cNvPr>
        <xdr:cNvSpPr txBox="1"/>
      </xdr:nvSpPr>
      <xdr:spPr>
        <a:xfrm>
          <a:off x="16226867" y="1390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95902</xdr:rowOff>
    </xdr:from>
    <xdr:ext cx="469744" cy="259045"/>
    <xdr:sp macro="" textlink="">
      <xdr:nvSpPr>
        <xdr:cNvPr id="605" name="n_1mainValue【消防施設】&#10;一人当たり面積">
          <a:extLst>
            <a:ext uri="{FF2B5EF4-FFF2-40B4-BE49-F238E27FC236}">
              <a16:creationId xmlns:a16="http://schemas.microsoft.com/office/drawing/2014/main" id="{6BF37BFA-B7C7-4FE6-9C3E-259BC507B37D}"/>
            </a:ext>
          </a:extLst>
        </xdr:cNvPr>
        <xdr:cNvSpPr txBox="1"/>
      </xdr:nvSpPr>
      <xdr:spPr>
        <a:xfrm>
          <a:off x="18561127" y="138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606" name="n_2mainValue【消防施設】&#10;一人当たり面積">
          <a:extLst>
            <a:ext uri="{FF2B5EF4-FFF2-40B4-BE49-F238E27FC236}">
              <a16:creationId xmlns:a16="http://schemas.microsoft.com/office/drawing/2014/main" id="{9839CC6E-6B73-414C-BE7C-3EFF10AEDAC9}"/>
            </a:ext>
          </a:extLst>
        </xdr:cNvPr>
        <xdr:cNvSpPr txBox="1"/>
      </xdr:nvSpPr>
      <xdr:spPr>
        <a:xfrm>
          <a:off x="17776267" y="1384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107332</xdr:rowOff>
    </xdr:from>
    <xdr:ext cx="469744" cy="259045"/>
    <xdr:sp macro="" textlink="">
      <xdr:nvSpPr>
        <xdr:cNvPr id="607" name="n_3mainValue【消防施設】&#10;一人当たり面積">
          <a:extLst>
            <a:ext uri="{FF2B5EF4-FFF2-40B4-BE49-F238E27FC236}">
              <a16:creationId xmlns:a16="http://schemas.microsoft.com/office/drawing/2014/main" id="{2A0438B9-EAFC-496E-A7DD-50B6B51DBB40}"/>
            </a:ext>
          </a:extLst>
        </xdr:cNvPr>
        <xdr:cNvSpPr txBox="1"/>
      </xdr:nvSpPr>
      <xdr:spPr>
        <a:xfrm>
          <a:off x="17001567" y="138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F9FFB83D-5FD4-4455-B4A0-4067CCF581A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48BC4726-5B70-41BC-A8BD-CDE009F36AE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11726ACE-C9F5-4F95-BB71-B2538023016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396020D5-AB90-46F3-9EA4-9D861B10C4F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F3AD6965-707F-46C5-A576-A0570323D31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9F779509-01B3-4B9C-B746-B66752D779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3F0DA948-B6A2-4D8B-BBA5-C910A11F88E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2829EF6A-82A6-47B4-BB53-8BF8503725F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4B50CAF2-B23F-4B05-AFD8-B887381E17C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0E4D9186-8C27-415E-A5A2-3E0D3B4FD70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12E30AA8-43F5-4278-B337-B549EC9B72C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a:extLst>
            <a:ext uri="{FF2B5EF4-FFF2-40B4-BE49-F238E27FC236}">
              <a16:creationId xmlns:a16="http://schemas.microsoft.com/office/drawing/2014/main" id="{82174E99-A61F-4C7D-B3B0-D7CF54D6265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a:extLst>
            <a:ext uri="{FF2B5EF4-FFF2-40B4-BE49-F238E27FC236}">
              <a16:creationId xmlns:a16="http://schemas.microsoft.com/office/drawing/2014/main" id="{9298DC62-9A5A-4AE5-A5F0-55654B7EEC4B}"/>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a:extLst>
            <a:ext uri="{FF2B5EF4-FFF2-40B4-BE49-F238E27FC236}">
              <a16:creationId xmlns:a16="http://schemas.microsoft.com/office/drawing/2014/main" id="{54C87F65-72C8-4561-84EB-67BD2F8C794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a:extLst>
            <a:ext uri="{FF2B5EF4-FFF2-40B4-BE49-F238E27FC236}">
              <a16:creationId xmlns:a16="http://schemas.microsoft.com/office/drawing/2014/main" id="{D1BA335F-FF57-4516-8DD3-256207EB39A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a:extLst>
            <a:ext uri="{FF2B5EF4-FFF2-40B4-BE49-F238E27FC236}">
              <a16:creationId xmlns:a16="http://schemas.microsoft.com/office/drawing/2014/main" id="{D4CF63C8-942C-4CD1-977E-75C454687B7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a:extLst>
            <a:ext uri="{FF2B5EF4-FFF2-40B4-BE49-F238E27FC236}">
              <a16:creationId xmlns:a16="http://schemas.microsoft.com/office/drawing/2014/main" id="{CBFFFE7F-F411-4697-8C5B-0CA442B1C74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a:extLst>
            <a:ext uri="{FF2B5EF4-FFF2-40B4-BE49-F238E27FC236}">
              <a16:creationId xmlns:a16="http://schemas.microsoft.com/office/drawing/2014/main" id="{EF8C47AB-6EC4-4221-818D-3C0953B9365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a:extLst>
            <a:ext uri="{FF2B5EF4-FFF2-40B4-BE49-F238E27FC236}">
              <a16:creationId xmlns:a16="http://schemas.microsoft.com/office/drawing/2014/main" id="{2C3B5D2A-742A-4885-BBD1-005DFA70D0F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a:extLst>
            <a:ext uri="{FF2B5EF4-FFF2-40B4-BE49-F238E27FC236}">
              <a16:creationId xmlns:a16="http://schemas.microsoft.com/office/drawing/2014/main" id="{AE213E8F-0BF8-4C58-AE13-3416F31E7D3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a:extLst>
            <a:ext uri="{FF2B5EF4-FFF2-40B4-BE49-F238E27FC236}">
              <a16:creationId xmlns:a16="http://schemas.microsoft.com/office/drawing/2014/main" id="{4F604517-E7AA-47D4-A7AD-3DCF24067C7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a:extLst>
            <a:ext uri="{FF2B5EF4-FFF2-40B4-BE49-F238E27FC236}">
              <a16:creationId xmlns:a16="http://schemas.microsoft.com/office/drawing/2014/main" id="{7C7F278A-4AF1-4174-A696-8C1CE4BB1A8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a:extLst>
            <a:ext uri="{FF2B5EF4-FFF2-40B4-BE49-F238E27FC236}">
              <a16:creationId xmlns:a16="http://schemas.microsoft.com/office/drawing/2014/main" id="{DDBC4DB7-50B0-4BF3-BBAF-91D96E0B747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D4AD8E87-1199-4996-8089-66FD03606F9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51EC415E-C4B8-4393-8FC3-BADC280C19A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33" name="直線コネクタ 632">
          <a:extLst>
            <a:ext uri="{FF2B5EF4-FFF2-40B4-BE49-F238E27FC236}">
              <a16:creationId xmlns:a16="http://schemas.microsoft.com/office/drawing/2014/main" id="{20FDE082-8EDD-4384-91A8-F255F4174373}"/>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庁舎】&#10;有形固定資産減価償却率最小値テキスト">
          <a:extLst>
            <a:ext uri="{FF2B5EF4-FFF2-40B4-BE49-F238E27FC236}">
              <a16:creationId xmlns:a16="http://schemas.microsoft.com/office/drawing/2014/main" id="{D39B2532-6990-4EB0-8CF5-E1856BAB071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a:extLst>
            <a:ext uri="{FF2B5EF4-FFF2-40B4-BE49-F238E27FC236}">
              <a16:creationId xmlns:a16="http://schemas.microsoft.com/office/drawing/2014/main" id="{B709F165-8B48-4B17-A987-0318B44656A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6" name="【庁舎】&#10;有形固定資産減価償却率最大値テキスト">
          <a:extLst>
            <a:ext uri="{FF2B5EF4-FFF2-40B4-BE49-F238E27FC236}">
              <a16:creationId xmlns:a16="http://schemas.microsoft.com/office/drawing/2014/main" id="{29F04CA9-D9D7-4E5B-93C5-8D3BD544658A}"/>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7" name="直線コネクタ 636">
          <a:extLst>
            <a:ext uri="{FF2B5EF4-FFF2-40B4-BE49-F238E27FC236}">
              <a16:creationId xmlns:a16="http://schemas.microsoft.com/office/drawing/2014/main" id="{1B529288-F91E-44EA-A2D0-C29875D47C08}"/>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638" name="【庁舎】&#10;有形固定資産減価償却率平均値テキスト">
          <a:extLst>
            <a:ext uri="{FF2B5EF4-FFF2-40B4-BE49-F238E27FC236}">
              <a16:creationId xmlns:a16="http://schemas.microsoft.com/office/drawing/2014/main" id="{95AA16D6-B623-47C3-AF01-245B648DB2E9}"/>
            </a:ext>
          </a:extLst>
        </xdr:cNvPr>
        <xdr:cNvSpPr txBox="1"/>
      </xdr:nvSpPr>
      <xdr:spPr>
        <a:xfrm>
          <a:off x="14414500" y="174501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639" name="フローチャート: 判断 638">
          <a:extLst>
            <a:ext uri="{FF2B5EF4-FFF2-40B4-BE49-F238E27FC236}">
              <a16:creationId xmlns:a16="http://schemas.microsoft.com/office/drawing/2014/main" id="{EB3E2266-42AA-462B-8AE5-39566A835A63}"/>
            </a:ext>
          </a:extLst>
        </xdr:cNvPr>
        <xdr:cNvSpPr/>
      </xdr:nvSpPr>
      <xdr:spPr>
        <a:xfrm>
          <a:off x="14325600" y="175987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640" name="フローチャート: 判断 639">
          <a:extLst>
            <a:ext uri="{FF2B5EF4-FFF2-40B4-BE49-F238E27FC236}">
              <a16:creationId xmlns:a16="http://schemas.microsoft.com/office/drawing/2014/main" id="{F7307D5A-E35A-4D34-8BEE-5367EBE386A6}"/>
            </a:ext>
          </a:extLst>
        </xdr:cNvPr>
        <xdr:cNvSpPr/>
      </xdr:nvSpPr>
      <xdr:spPr>
        <a:xfrm>
          <a:off x="1357884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41" name="フローチャート: 判断 640">
          <a:extLst>
            <a:ext uri="{FF2B5EF4-FFF2-40B4-BE49-F238E27FC236}">
              <a16:creationId xmlns:a16="http://schemas.microsoft.com/office/drawing/2014/main" id="{48777AF3-FCB7-464A-A619-C8C925F50F34}"/>
            </a:ext>
          </a:extLst>
        </xdr:cNvPr>
        <xdr:cNvSpPr/>
      </xdr:nvSpPr>
      <xdr:spPr>
        <a:xfrm>
          <a:off x="128041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642" name="フローチャート: 判断 641">
          <a:extLst>
            <a:ext uri="{FF2B5EF4-FFF2-40B4-BE49-F238E27FC236}">
              <a16:creationId xmlns:a16="http://schemas.microsoft.com/office/drawing/2014/main" id="{31BE8462-1893-4451-B380-6DD644778171}"/>
            </a:ext>
          </a:extLst>
        </xdr:cNvPr>
        <xdr:cNvSpPr/>
      </xdr:nvSpPr>
      <xdr:spPr>
        <a:xfrm>
          <a:off x="12029440" y="17595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643" name="フローチャート: 判断 642">
          <a:extLst>
            <a:ext uri="{FF2B5EF4-FFF2-40B4-BE49-F238E27FC236}">
              <a16:creationId xmlns:a16="http://schemas.microsoft.com/office/drawing/2014/main" id="{8584D508-C91A-4E77-AD82-911E9653339E}"/>
            </a:ext>
          </a:extLst>
        </xdr:cNvPr>
        <xdr:cNvSpPr/>
      </xdr:nvSpPr>
      <xdr:spPr>
        <a:xfrm>
          <a:off x="1123188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4478BA81-F67F-498B-AA7F-BFADE8F8AE7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A56B4E47-B8F3-4005-9F56-74DBAE3A29B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540D3777-CB7B-4D7D-8BEF-8C0A9CDC5CD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FB132767-4193-4A46-8FF6-E370C4B76B3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425ED0BB-E808-48A5-A89F-AE00683FB1D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49" name="楕円 648">
          <a:extLst>
            <a:ext uri="{FF2B5EF4-FFF2-40B4-BE49-F238E27FC236}">
              <a16:creationId xmlns:a16="http://schemas.microsoft.com/office/drawing/2014/main" id="{6E053E3E-8DD4-4BB4-9652-65CDE9D52917}"/>
            </a:ext>
          </a:extLst>
        </xdr:cNvPr>
        <xdr:cNvSpPr/>
      </xdr:nvSpPr>
      <xdr:spPr>
        <a:xfrm>
          <a:off x="14325600" y="17805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13625</xdr:rowOff>
    </xdr:from>
    <xdr:ext cx="405111" cy="259045"/>
    <xdr:sp macro="" textlink="">
      <xdr:nvSpPr>
        <xdr:cNvPr id="650" name="【庁舎】&#10;有形固定資産減価償却率該当値テキスト">
          <a:extLst>
            <a:ext uri="{FF2B5EF4-FFF2-40B4-BE49-F238E27FC236}">
              <a16:creationId xmlns:a16="http://schemas.microsoft.com/office/drawing/2014/main" id="{4A57AF32-0DB4-4444-8B9F-3A8FB20CD178}"/>
            </a:ext>
          </a:extLst>
        </xdr:cNvPr>
        <xdr:cNvSpPr txBox="1"/>
      </xdr:nvSpPr>
      <xdr:spPr>
        <a:xfrm>
          <a:off x="14414500"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651" name="楕円 650">
          <a:extLst>
            <a:ext uri="{FF2B5EF4-FFF2-40B4-BE49-F238E27FC236}">
              <a16:creationId xmlns:a16="http://schemas.microsoft.com/office/drawing/2014/main" id="{94AE7B3E-151C-4278-88B6-65EC6223C71B}"/>
            </a:ext>
          </a:extLst>
        </xdr:cNvPr>
        <xdr:cNvSpPr/>
      </xdr:nvSpPr>
      <xdr:spPr>
        <a:xfrm>
          <a:off x="13578840" y="1777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48442</xdr:rowOff>
    </xdr:from>
    <xdr:to>
      <xdr:col>85</xdr:col>
      <xdr:colOff>127000</xdr:colOff>
      <xdr:row>106</xdr:row>
      <xdr:rowOff>85998</xdr:rowOff>
    </xdr:to>
    <xdr:cxnSp macro="">
      <xdr:nvCxnSpPr>
        <xdr:cNvPr id="652" name="直線コネクタ 651">
          <a:extLst>
            <a:ext uri="{FF2B5EF4-FFF2-40B4-BE49-F238E27FC236}">
              <a16:creationId xmlns:a16="http://schemas.microsoft.com/office/drawing/2014/main" id="{379B92F2-144A-44E0-AF9E-615A676827A2}"/>
            </a:ext>
          </a:extLst>
        </xdr:cNvPr>
        <xdr:cNvCxnSpPr/>
      </xdr:nvCxnSpPr>
      <xdr:spPr>
        <a:xfrm>
          <a:off x="13629640" y="17818282"/>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653" name="楕円 652">
          <a:extLst>
            <a:ext uri="{FF2B5EF4-FFF2-40B4-BE49-F238E27FC236}">
              <a16:creationId xmlns:a16="http://schemas.microsoft.com/office/drawing/2014/main" id="{B4AF0998-3160-4465-95E6-D0CBD9081DB9}"/>
            </a:ext>
          </a:extLst>
        </xdr:cNvPr>
        <xdr:cNvSpPr/>
      </xdr:nvSpPr>
      <xdr:spPr>
        <a:xfrm>
          <a:off x="1280414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48442</xdr:rowOff>
    </xdr:to>
    <xdr:cxnSp macro="">
      <xdr:nvCxnSpPr>
        <xdr:cNvPr id="654" name="直線コネクタ 653">
          <a:extLst>
            <a:ext uri="{FF2B5EF4-FFF2-40B4-BE49-F238E27FC236}">
              <a16:creationId xmlns:a16="http://schemas.microsoft.com/office/drawing/2014/main" id="{A1EBD8E8-7E86-4DEE-AF6A-66A01676E72F}"/>
            </a:ext>
          </a:extLst>
        </xdr:cNvPr>
        <xdr:cNvCxnSpPr/>
      </xdr:nvCxnSpPr>
      <xdr:spPr>
        <a:xfrm>
          <a:off x="12854940" y="17782359"/>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655" name="楕円 654">
          <a:extLst>
            <a:ext uri="{FF2B5EF4-FFF2-40B4-BE49-F238E27FC236}">
              <a16:creationId xmlns:a16="http://schemas.microsoft.com/office/drawing/2014/main" id="{C788FA8C-4D16-4008-B331-BF9775C5FEF6}"/>
            </a:ext>
          </a:extLst>
        </xdr:cNvPr>
        <xdr:cNvSpPr/>
      </xdr:nvSpPr>
      <xdr:spPr>
        <a:xfrm>
          <a:off x="12029440" y="17701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12519</xdr:rowOff>
    </xdr:to>
    <xdr:cxnSp macro="">
      <xdr:nvCxnSpPr>
        <xdr:cNvPr id="656" name="直線コネクタ 655">
          <a:extLst>
            <a:ext uri="{FF2B5EF4-FFF2-40B4-BE49-F238E27FC236}">
              <a16:creationId xmlns:a16="http://schemas.microsoft.com/office/drawing/2014/main" id="{8AB4BB2E-1C8A-4A3B-B4C9-B6C0E75003DB}"/>
            </a:ext>
          </a:extLst>
        </xdr:cNvPr>
        <xdr:cNvCxnSpPr/>
      </xdr:nvCxnSpPr>
      <xdr:spPr>
        <a:xfrm>
          <a:off x="12072620" y="17751879"/>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657" name="n_1aveValue【庁舎】&#10;有形固定資産減価償却率">
          <a:extLst>
            <a:ext uri="{FF2B5EF4-FFF2-40B4-BE49-F238E27FC236}">
              <a16:creationId xmlns:a16="http://schemas.microsoft.com/office/drawing/2014/main" id="{C6BFBE68-61E7-4AF4-AC51-C495A67AF297}"/>
            </a:ext>
          </a:extLst>
        </xdr:cNvPr>
        <xdr:cNvSpPr txBox="1"/>
      </xdr:nvSpPr>
      <xdr:spPr>
        <a:xfrm>
          <a:off x="1343724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658" name="n_2aveValue【庁舎】&#10;有形固定資産減価償却率">
          <a:extLst>
            <a:ext uri="{FF2B5EF4-FFF2-40B4-BE49-F238E27FC236}">
              <a16:creationId xmlns:a16="http://schemas.microsoft.com/office/drawing/2014/main" id="{A8AA3155-B543-4626-AC58-BC30AF149FD4}"/>
            </a:ext>
          </a:extLst>
        </xdr:cNvPr>
        <xdr:cNvSpPr txBox="1"/>
      </xdr:nvSpPr>
      <xdr:spPr>
        <a:xfrm>
          <a:off x="12675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659" name="n_3aveValue【庁舎】&#10;有形固定資産減価償却率">
          <a:extLst>
            <a:ext uri="{FF2B5EF4-FFF2-40B4-BE49-F238E27FC236}">
              <a16:creationId xmlns:a16="http://schemas.microsoft.com/office/drawing/2014/main" id="{1DBE2D0A-A8F6-4021-BD45-FB245732187E}"/>
            </a:ext>
          </a:extLst>
        </xdr:cNvPr>
        <xdr:cNvSpPr txBox="1"/>
      </xdr:nvSpPr>
      <xdr:spPr>
        <a:xfrm>
          <a:off x="11900544" y="173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60" name="n_4aveValue【庁舎】&#10;有形固定資産減価償却率">
          <a:extLst>
            <a:ext uri="{FF2B5EF4-FFF2-40B4-BE49-F238E27FC236}">
              <a16:creationId xmlns:a16="http://schemas.microsoft.com/office/drawing/2014/main" id="{6A3C8BCF-AB31-4F47-832C-3A5AAF217DFF}"/>
            </a:ext>
          </a:extLst>
        </xdr:cNvPr>
        <xdr:cNvSpPr txBox="1"/>
      </xdr:nvSpPr>
      <xdr:spPr>
        <a:xfrm>
          <a:off x="1110298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90369</xdr:rowOff>
    </xdr:from>
    <xdr:ext cx="405111" cy="259045"/>
    <xdr:sp macro="" textlink="">
      <xdr:nvSpPr>
        <xdr:cNvPr id="661" name="n_1mainValue【庁舎】&#10;有形固定資産減価償却率">
          <a:extLst>
            <a:ext uri="{FF2B5EF4-FFF2-40B4-BE49-F238E27FC236}">
              <a16:creationId xmlns:a16="http://schemas.microsoft.com/office/drawing/2014/main" id="{610A9C6E-A8E8-4F16-AC88-655F2D5AFB79}"/>
            </a:ext>
          </a:extLst>
        </xdr:cNvPr>
        <xdr:cNvSpPr txBox="1"/>
      </xdr:nvSpPr>
      <xdr:spPr>
        <a:xfrm>
          <a:off x="13437244" y="1786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662" name="n_2mainValue【庁舎】&#10;有形固定資産減価償却率">
          <a:extLst>
            <a:ext uri="{FF2B5EF4-FFF2-40B4-BE49-F238E27FC236}">
              <a16:creationId xmlns:a16="http://schemas.microsoft.com/office/drawing/2014/main" id="{668EBA2B-C705-45EB-9FD1-E6559A30E0DE}"/>
            </a:ext>
          </a:extLst>
        </xdr:cNvPr>
        <xdr:cNvSpPr txBox="1"/>
      </xdr:nvSpPr>
      <xdr:spPr>
        <a:xfrm>
          <a:off x="1267524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663" name="n_3mainValue【庁舎】&#10;有形固定資産減価償却率">
          <a:extLst>
            <a:ext uri="{FF2B5EF4-FFF2-40B4-BE49-F238E27FC236}">
              <a16:creationId xmlns:a16="http://schemas.microsoft.com/office/drawing/2014/main" id="{915EBCD4-7E63-4C1C-BB99-FCAE0F161890}"/>
            </a:ext>
          </a:extLst>
        </xdr:cNvPr>
        <xdr:cNvSpPr txBox="1"/>
      </xdr:nvSpPr>
      <xdr:spPr>
        <a:xfrm>
          <a:off x="11900544" y="1778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8AAEA23B-2862-4FD3-A15F-49F854ACF6F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03BE22A8-D576-4540-9935-2FB82009B97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29703E14-8C86-4A69-A544-4B7AB0F6B6E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AFD10EE4-21B7-4C2A-A9CB-BF4CBD7710F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2FFBAB77-B3FA-4D7F-BAE8-041BC757992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B4905261-2A12-43C8-8486-9B2981AFB0A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65526FC2-0BD5-4947-93AE-6377D83EC38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D7F49E9F-DBC2-478A-8BD1-52E53F8F1C9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DCE33E03-DC88-4E68-A15B-F68C94C7454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39D128A1-A7AA-41AE-9B9D-29D6057089C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a:extLst>
            <a:ext uri="{FF2B5EF4-FFF2-40B4-BE49-F238E27FC236}">
              <a16:creationId xmlns:a16="http://schemas.microsoft.com/office/drawing/2014/main" id="{6F58B713-BB14-428C-8C58-7ED3135F45A2}"/>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a:extLst>
            <a:ext uri="{FF2B5EF4-FFF2-40B4-BE49-F238E27FC236}">
              <a16:creationId xmlns:a16="http://schemas.microsoft.com/office/drawing/2014/main" id="{96F14126-474C-4852-982A-37A8E572EF2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a:extLst>
            <a:ext uri="{FF2B5EF4-FFF2-40B4-BE49-F238E27FC236}">
              <a16:creationId xmlns:a16="http://schemas.microsoft.com/office/drawing/2014/main" id="{E0F337BB-09FE-4991-9774-1D8920B6A6F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a:extLst>
            <a:ext uri="{FF2B5EF4-FFF2-40B4-BE49-F238E27FC236}">
              <a16:creationId xmlns:a16="http://schemas.microsoft.com/office/drawing/2014/main" id="{8A1918A5-A49B-40DB-B39D-51521739F60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a:extLst>
            <a:ext uri="{FF2B5EF4-FFF2-40B4-BE49-F238E27FC236}">
              <a16:creationId xmlns:a16="http://schemas.microsoft.com/office/drawing/2014/main" id="{DC023A1D-B9E5-4498-80D5-5F545631C82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a:extLst>
            <a:ext uri="{FF2B5EF4-FFF2-40B4-BE49-F238E27FC236}">
              <a16:creationId xmlns:a16="http://schemas.microsoft.com/office/drawing/2014/main" id="{4B40000B-2BBF-4D45-AA0C-7C3814F5142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a:extLst>
            <a:ext uri="{FF2B5EF4-FFF2-40B4-BE49-F238E27FC236}">
              <a16:creationId xmlns:a16="http://schemas.microsoft.com/office/drawing/2014/main" id="{86903B4A-F882-46BD-AF3A-E9360C1C4D9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a:extLst>
            <a:ext uri="{FF2B5EF4-FFF2-40B4-BE49-F238E27FC236}">
              <a16:creationId xmlns:a16="http://schemas.microsoft.com/office/drawing/2014/main" id="{74A36CD7-13A0-416D-AFEE-05C668762A4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a:extLst>
            <a:ext uri="{FF2B5EF4-FFF2-40B4-BE49-F238E27FC236}">
              <a16:creationId xmlns:a16="http://schemas.microsoft.com/office/drawing/2014/main" id="{0F580287-B7F8-4030-AA89-49A6E70732F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a:extLst>
            <a:ext uri="{FF2B5EF4-FFF2-40B4-BE49-F238E27FC236}">
              <a16:creationId xmlns:a16="http://schemas.microsoft.com/office/drawing/2014/main" id="{86159EB9-281A-4CC9-91FE-0400CE715A7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a:extLst>
            <a:ext uri="{FF2B5EF4-FFF2-40B4-BE49-F238E27FC236}">
              <a16:creationId xmlns:a16="http://schemas.microsoft.com/office/drawing/2014/main" id="{9FA846F9-A794-41D2-96F3-467BFAF4021F}"/>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85" name="テキスト ボックス 684">
          <a:extLst>
            <a:ext uri="{FF2B5EF4-FFF2-40B4-BE49-F238E27FC236}">
              <a16:creationId xmlns:a16="http://schemas.microsoft.com/office/drawing/2014/main" id="{2E2C7CC8-DE77-4A11-931B-2A08E1EFFCC4}"/>
            </a:ext>
          </a:extLst>
        </xdr:cNvPr>
        <xdr:cNvSpPr txBox="1"/>
      </xdr:nvSpPr>
      <xdr:spPr>
        <a:xfrm>
          <a:off x="15630721" y="1657496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767EA8CE-B3EA-4806-B973-88335742065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7" name="テキスト ボックス 686">
          <a:extLst>
            <a:ext uri="{FF2B5EF4-FFF2-40B4-BE49-F238E27FC236}">
              <a16:creationId xmlns:a16="http://schemas.microsoft.com/office/drawing/2014/main" id="{5C7EC6B0-09F6-4A21-B265-0F700FE8B77F}"/>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a:extLst>
            <a:ext uri="{FF2B5EF4-FFF2-40B4-BE49-F238E27FC236}">
              <a16:creationId xmlns:a16="http://schemas.microsoft.com/office/drawing/2014/main" id="{67705B6F-8A07-45F9-82EF-EE50CCD0189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689" name="直線コネクタ 688">
          <a:extLst>
            <a:ext uri="{FF2B5EF4-FFF2-40B4-BE49-F238E27FC236}">
              <a16:creationId xmlns:a16="http://schemas.microsoft.com/office/drawing/2014/main" id="{44A5A22F-2A24-4EC3-B70C-B6E0CCBE6936}"/>
            </a:ext>
          </a:extLst>
        </xdr:cNvPr>
        <xdr:cNvCxnSpPr/>
      </xdr:nvCxnSpPr>
      <xdr:spPr>
        <a:xfrm flipV="1">
          <a:off x="19509104" y="16817339"/>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90" name="【庁舎】&#10;一人当たり面積最小値テキスト">
          <a:extLst>
            <a:ext uri="{FF2B5EF4-FFF2-40B4-BE49-F238E27FC236}">
              <a16:creationId xmlns:a16="http://schemas.microsoft.com/office/drawing/2014/main" id="{4ECF2DF2-AA8F-479F-BD86-2E6BC20813FB}"/>
            </a:ext>
          </a:extLst>
        </xdr:cNvPr>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91" name="直線コネクタ 690">
          <a:extLst>
            <a:ext uri="{FF2B5EF4-FFF2-40B4-BE49-F238E27FC236}">
              <a16:creationId xmlns:a16="http://schemas.microsoft.com/office/drawing/2014/main" id="{BF0CDBFD-E3CA-4AA8-A31D-D2FF724D83E5}"/>
            </a:ext>
          </a:extLst>
        </xdr:cNvPr>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692" name="【庁舎】&#10;一人当たり面積最大値テキスト">
          <a:extLst>
            <a:ext uri="{FF2B5EF4-FFF2-40B4-BE49-F238E27FC236}">
              <a16:creationId xmlns:a16="http://schemas.microsoft.com/office/drawing/2014/main" id="{D211BF1E-5E46-48EE-A408-6B95DC29BF66}"/>
            </a:ext>
          </a:extLst>
        </xdr:cNvPr>
        <xdr:cNvSpPr txBox="1"/>
      </xdr:nvSpPr>
      <xdr:spPr>
        <a:xfrm>
          <a:off x="1954784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693" name="直線コネクタ 692">
          <a:extLst>
            <a:ext uri="{FF2B5EF4-FFF2-40B4-BE49-F238E27FC236}">
              <a16:creationId xmlns:a16="http://schemas.microsoft.com/office/drawing/2014/main" id="{DB935E57-BBF5-450B-AD05-2C7C227CDBC7}"/>
            </a:ext>
          </a:extLst>
        </xdr:cNvPr>
        <xdr:cNvCxnSpPr/>
      </xdr:nvCxnSpPr>
      <xdr:spPr>
        <a:xfrm>
          <a:off x="194437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694" name="【庁舎】&#10;一人当たり面積平均値テキスト">
          <a:extLst>
            <a:ext uri="{FF2B5EF4-FFF2-40B4-BE49-F238E27FC236}">
              <a16:creationId xmlns:a16="http://schemas.microsoft.com/office/drawing/2014/main" id="{459EE756-B06E-423A-A6DF-E3B596CDC5A6}"/>
            </a:ext>
          </a:extLst>
        </xdr:cNvPr>
        <xdr:cNvSpPr txBox="1"/>
      </xdr:nvSpPr>
      <xdr:spPr>
        <a:xfrm>
          <a:off x="19547840" y="1800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695" name="フローチャート: 判断 694">
          <a:extLst>
            <a:ext uri="{FF2B5EF4-FFF2-40B4-BE49-F238E27FC236}">
              <a16:creationId xmlns:a16="http://schemas.microsoft.com/office/drawing/2014/main" id="{CEEC6232-CFCD-46AE-8153-29F26DF49789}"/>
            </a:ext>
          </a:extLst>
        </xdr:cNvPr>
        <xdr:cNvSpPr/>
      </xdr:nvSpPr>
      <xdr:spPr>
        <a:xfrm>
          <a:off x="19458940" y="1814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696" name="フローチャート: 判断 695">
          <a:extLst>
            <a:ext uri="{FF2B5EF4-FFF2-40B4-BE49-F238E27FC236}">
              <a16:creationId xmlns:a16="http://schemas.microsoft.com/office/drawing/2014/main" id="{266F875F-19B9-4846-9E76-85F4260D3E6D}"/>
            </a:ext>
          </a:extLst>
        </xdr:cNvPr>
        <xdr:cNvSpPr/>
      </xdr:nvSpPr>
      <xdr:spPr>
        <a:xfrm>
          <a:off x="18735040" y="18144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697" name="フローチャート: 判断 696">
          <a:extLst>
            <a:ext uri="{FF2B5EF4-FFF2-40B4-BE49-F238E27FC236}">
              <a16:creationId xmlns:a16="http://schemas.microsoft.com/office/drawing/2014/main" id="{F4031332-B847-461B-9D44-CAF61A7BB7DC}"/>
            </a:ext>
          </a:extLst>
        </xdr:cNvPr>
        <xdr:cNvSpPr/>
      </xdr:nvSpPr>
      <xdr:spPr>
        <a:xfrm>
          <a:off x="17937480" y="1814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698" name="フローチャート: 判断 697">
          <a:extLst>
            <a:ext uri="{FF2B5EF4-FFF2-40B4-BE49-F238E27FC236}">
              <a16:creationId xmlns:a16="http://schemas.microsoft.com/office/drawing/2014/main" id="{6473F1B7-43CB-45AA-B505-53956DACFF79}"/>
            </a:ext>
          </a:extLst>
        </xdr:cNvPr>
        <xdr:cNvSpPr/>
      </xdr:nvSpPr>
      <xdr:spPr>
        <a:xfrm>
          <a:off x="17162780" y="181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699" name="フローチャート: 判断 698">
          <a:extLst>
            <a:ext uri="{FF2B5EF4-FFF2-40B4-BE49-F238E27FC236}">
              <a16:creationId xmlns:a16="http://schemas.microsoft.com/office/drawing/2014/main" id="{FCDD96F1-DF89-4253-9369-78B3C2AD19E7}"/>
            </a:ext>
          </a:extLst>
        </xdr:cNvPr>
        <xdr:cNvSpPr/>
      </xdr:nvSpPr>
      <xdr:spPr>
        <a:xfrm>
          <a:off x="16388080" y="18155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3FA0B065-1852-42EF-A31C-B24F687F1DC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5A09C0E9-6944-415E-A432-DFB96F86975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A8221C64-7E59-4155-845E-AB19AA335C4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258A2181-91F2-4C3E-8C40-396F284EA8B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17C5E400-6778-4711-9BDF-71837579EB2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84837</xdr:rowOff>
    </xdr:from>
    <xdr:to>
      <xdr:col>116</xdr:col>
      <xdr:colOff>114300</xdr:colOff>
      <xdr:row>109</xdr:row>
      <xdr:rowOff>14987</xdr:rowOff>
    </xdr:to>
    <xdr:sp macro="" textlink="">
      <xdr:nvSpPr>
        <xdr:cNvPr id="705" name="楕円 704">
          <a:extLst>
            <a:ext uri="{FF2B5EF4-FFF2-40B4-BE49-F238E27FC236}">
              <a16:creationId xmlns:a16="http://schemas.microsoft.com/office/drawing/2014/main" id="{6AD2DE0D-CD04-43DB-A1AB-FC5A09EDC212}"/>
            </a:ext>
          </a:extLst>
        </xdr:cNvPr>
        <xdr:cNvSpPr/>
      </xdr:nvSpPr>
      <xdr:spPr>
        <a:xfrm>
          <a:off x="19458940" y="18189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19177</xdr:rowOff>
    </xdr:from>
    <xdr:ext cx="469744" cy="259045"/>
    <xdr:sp macro="" textlink="">
      <xdr:nvSpPr>
        <xdr:cNvPr id="706" name="【庁舎】&#10;一人当たり面積該当値テキスト">
          <a:extLst>
            <a:ext uri="{FF2B5EF4-FFF2-40B4-BE49-F238E27FC236}">
              <a16:creationId xmlns:a16="http://schemas.microsoft.com/office/drawing/2014/main" id="{E5D37F3D-B010-4D3B-8113-5357CA02DC6E}"/>
            </a:ext>
          </a:extLst>
        </xdr:cNvPr>
        <xdr:cNvSpPr txBox="1"/>
      </xdr:nvSpPr>
      <xdr:spPr>
        <a:xfrm>
          <a:off x="19547840" y="181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85816</xdr:rowOff>
    </xdr:from>
    <xdr:to>
      <xdr:col>112</xdr:col>
      <xdr:colOff>38100</xdr:colOff>
      <xdr:row>109</xdr:row>
      <xdr:rowOff>15966</xdr:rowOff>
    </xdr:to>
    <xdr:sp macro="" textlink="">
      <xdr:nvSpPr>
        <xdr:cNvPr id="707" name="楕円 706">
          <a:extLst>
            <a:ext uri="{FF2B5EF4-FFF2-40B4-BE49-F238E27FC236}">
              <a16:creationId xmlns:a16="http://schemas.microsoft.com/office/drawing/2014/main" id="{4993F904-0509-4BE4-AC49-AD54D4B98D30}"/>
            </a:ext>
          </a:extLst>
        </xdr:cNvPr>
        <xdr:cNvSpPr/>
      </xdr:nvSpPr>
      <xdr:spPr>
        <a:xfrm>
          <a:off x="18735040" y="18190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135637</xdr:rowOff>
    </xdr:from>
    <xdr:to>
      <xdr:col>116</xdr:col>
      <xdr:colOff>63500</xdr:colOff>
      <xdr:row>108</xdr:row>
      <xdr:rowOff>136616</xdr:rowOff>
    </xdr:to>
    <xdr:cxnSp macro="">
      <xdr:nvCxnSpPr>
        <xdr:cNvPr id="708" name="直線コネクタ 707">
          <a:extLst>
            <a:ext uri="{FF2B5EF4-FFF2-40B4-BE49-F238E27FC236}">
              <a16:creationId xmlns:a16="http://schemas.microsoft.com/office/drawing/2014/main" id="{7AFC604B-8A5F-459F-8439-9A1CB7AD0279}"/>
            </a:ext>
          </a:extLst>
        </xdr:cNvPr>
        <xdr:cNvCxnSpPr/>
      </xdr:nvCxnSpPr>
      <xdr:spPr>
        <a:xfrm flipV="1">
          <a:off x="18778220" y="18240757"/>
          <a:ext cx="73152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86959</xdr:rowOff>
    </xdr:from>
    <xdr:to>
      <xdr:col>107</xdr:col>
      <xdr:colOff>101600</xdr:colOff>
      <xdr:row>109</xdr:row>
      <xdr:rowOff>17109</xdr:rowOff>
    </xdr:to>
    <xdr:sp macro="" textlink="">
      <xdr:nvSpPr>
        <xdr:cNvPr id="709" name="楕円 708">
          <a:extLst>
            <a:ext uri="{FF2B5EF4-FFF2-40B4-BE49-F238E27FC236}">
              <a16:creationId xmlns:a16="http://schemas.microsoft.com/office/drawing/2014/main" id="{038913E3-8645-4044-A064-D95FEE947E97}"/>
            </a:ext>
          </a:extLst>
        </xdr:cNvPr>
        <xdr:cNvSpPr/>
      </xdr:nvSpPr>
      <xdr:spPr>
        <a:xfrm>
          <a:off x="17937480" y="18192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136616</xdr:rowOff>
    </xdr:from>
    <xdr:to>
      <xdr:col>111</xdr:col>
      <xdr:colOff>177800</xdr:colOff>
      <xdr:row>108</xdr:row>
      <xdr:rowOff>137759</xdr:rowOff>
    </xdr:to>
    <xdr:cxnSp macro="">
      <xdr:nvCxnSpPr>
        <xdr:cNvPr id="710" name="直線コネクタ 709">
          <a:extLst>
            <a:ext uri="{FF2B5EF4-FFF2-40B4-BE49-F238E27FC236}">
              <a16:creationId xmlns:a16="http://schemas.microsoft.com/office/drawing/2014/main" id="{B13333C1-F4AA-4A06-81E9-D2A4622B8E3D}"/>
            </a:ext>
          </a:extLst>
        </xdr:cNvPr>
        <xdr:cNvCxnSpPr/>
      </xdr:nvCxnSpPr>
      <xdr:spPr>
        <a:xfrm flipV="1">
          <a:off x="17988280" y="18241736"/>
          <a:ext cx="78994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87774</xdr:rowOff>
    </xdr:from>
    <xdr:to>
      <xdr:col>102</xdr:col>
      <xdr:colOff>165100</xdr:colOff>
      <xdr:row>109</xdr:row>
      <xdr:rowOff>17924</xdr:rowOff>
    </xdr:to>
    <xdr:sp macro="" textlink="">
      <xdr:nvSpPr>
        <xdr:cNvPr id="711" name="楕円 710">
          <a:extLst>
            <a:ext uri="{FF2B5EF4-FFF2-40B4-BE49-F238E27FC236}">
              <a16:creationId xmlns:a16="http://schemas.microsoft.com/office/drawing/2014/main" id="{D1664346-7E03-4481-B26C-62103D079687}"/>
            </a:ext>
          </a:extLst>
        </xdr:cNvPr>
        <xdr:cNvSpPr/>
      </xdr:nvSpPr>
      <xdr:spPr>
        <a:xfrm>
          <a:off x="17162780" y="18192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137759</xdr:rowOff>
    </xdr:from>
    <xdr:to>
      <xdr:col>107</xdr:col>
      <xdr:colOff>50800</xdr:colOff>
      <xdr:row>108</xdr:row>
      <xdr:rowOff>138574</xdr:rowOff>
    </xdr:to>
    <xdr:cxnSp macro="">
      <xdr:nvCxnSpPr>
        <xdr:cNvPr id="712" name="直線コネクタ 711">
          <a:extLst>
            <a:ext uri="{FF2B5EF4-FFF2-40B4-BE49-F238E27FC236}">
              <a16:creationId xmlns:a16="http://schemas.microsoft.com/office/drawing/2014/main" id="{5728153A-27DD-4C64-8992-A86596248646}"/>
            </a:ext>
          </a:extLst>
        </xdr:cNvPr>
        <xdr:cNvCxnSpPr/>
      </xdr:nvCxnSpPr>
      <xdr:spPr>
        <a:xfrm flipV="1">
          <a:off x="17213580" y="18242879"/>
          <a:ext cx="774700" cy="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713" name="n_1aveValue【庁舎】&#10;一人当たり面積">
          <a:extLst>
            <a:ext uri="{FF2B5EF4-FFF2-40B4-BE49-F238E27FC236}">
              <a16:creationId xmlns:a16="http://schemas.microsoft.com/office/drawing/2014/main" id="{CCB8A1EA-1C50-4093-A41C-632EFC4860B3}"/>
            </a:ext>
          </a:extLst>
        </xdr:cNvPr>
        <xdr:cNvSpPr txBox="1"/>
      </xdr:nvSpPr>
      <xdr:spPr>
        <a:xfrm>
          <a:off x="18561127" y="179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714" name="n_2aveValue【庁舎】&#10;一人当たり面積">
          <a:extLst>
            <a:ext uri="{FF2B5EF4-FFF2-40B4-BE49-F238E27FC236}">
              <a16:creationId xmlns:a16="http://schemas.microsoft.com/office/drawing/2014/main" id="{BDA32170-B700-477F-8B89-E66C6583C3C8}"/>
            </a:ext>
          </a:extLst>
        </xdr:cNvPr>
        <xdr:cNvSpPr txBox="1"/>
      </xdr:nvSpPr>
      <xdr:spPr>
        <a:xfrm>
          <a:off x="17776267" y="179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715" name="n_3aveValue【庁舎】&#10;一人当たり面積">
          <a:extLst>
            <a:ext uri="{FF2B5EF4-FFF2-40B4-BE49-F238E27FC236}">
              <a16:creationId xmlns:a16="http://schemas.microsoft.com/office/drawing/2014/main" id="{DE254784-422D-434B-A25E-E8A7E3382E1D}"/>
            </a:ext>
          </a:extLst>
        </xdr:cNvPr>
        <xdr:cNvSpPr txBox="1"/>
      </xdr:nvSpPr>
      <xdr:spPr>
        <a:xfrm>
          <a:off x="17001567" y="179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716" name="n_4aveValue【庁舎】&#10;一人当たり面積">
          <a:extLst>
            <a:ext uri="{FF2B5EF4-FFF2-40B4-BE49-F238E27FC236}">
              <a16:creationId xmlns:a16="http://schemas.microsoft.com/office/drawing/2014/main" id="{D515C5B1-DF67-42A5-906A-46555411359D}"/>
            </a:ext>
          </a:extLst>
        </xdr:cNvPr>
        <xdr:cNvSpPr txBox="1"/>
      </xdr:nvSpPr>
      <xdr:spPr>
        <a:xfrm>
          <a:off x="16226867" y="1793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7093</xdr:rowOff>
    </xdr:from>
    <xdr:ext cx="469744" cy="259045"/>
    <xdr:sp macro="" textlink="">
      <xdr:nvSpPr>
        <xdr:cNvPr id="717" name="n_1mainValue【庁舎】&#10;一人当たり面積">
          <a:extLst>
            <a:ext uri="{FF2B5EF4-FFF2-40B4-BE49-F238E27FC236}">
              <a16:creationId xmlns:a16="http://schemas.microsoft.com/office/drawing/2014/main" id="{17EAA792-105E-4640-BE88-731432413559}"/>
            </a:ext>
          </a:extLst>
        </xdr:cNvPr>
        <xdr:cNvSpPr txBox="1"/>
      </xdr:nvSpPr>
      <xdr:spPr>
        <a:xfrm>
          <a:off x="18561127" y="182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8236</xdr:rowOff>
    </xdr:from>
    <xdr:ext cx="469744" cy="259045"/>
    <xdr:sp macro="" textlink="">
      <xdr:nvSpPr>
        <xdr:cNvPr id="718" name="n_2mainValue【庁舎】&#10;一人当たり面積">
          <a:extLst>
            <a:ext uri="{FF2B5EF4-FFF2-40B4-BE49-F238E27FC236}">
              <a16:creationId xmlns:a16="http://schemas.microsoft.com/office/drawing/2014/main" id="{04521504-2ABD-482F-9589-B858CCB2C549}"/>
            </a:ext>
          </a:extLst>
        </xdr:cNvPr>
        <xdr:cNvSpPr txBox="1"/>
      </xdr:nvSpPr>
      <xdr:spPr>
        <a:xfrm>
          <a:off x="17776267" y="1828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9051</xdr:rowOff>
    </xdr:from>
    <xdr:ext cx="469744" cy="259045"/>
    <xdr:sp macro="" textlink="">
      <xdr:nvSpPr>
        <xdr:cNvPr id="719" name="n_3mainValue【庁舎】&#10;一人当たり面積">
          <a:extLst>
            <a:ext uri="{FF2B5EF4-FFF2-40B4-BE49-F238E27FC236}">
              <a16:creationId xmlns:a16="http://schemas.microsoft.com/office/drawing/2014/main" id="{A04C5987-D594-4480-9C2E-588BA247388D}"/>
            </a:ext>
          </a:extLst>
        </xdr:cNvPr>
        <xdr:cNvSpPr txBox="1"/>
      </xdr:nvSpPr>
      <xdr:spPr>
        <a:xfrm>
          <a:off x="17001567" y="1828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87ACBE5D-FAFD-4C64-8EC6-85063B9587D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1C04D27C-687C-49C7-BB0B-051C5AA5255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85AA57DF-9FF0-4424-900C-EC3DE420B13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473618_&#20037;&#31859;&#23798;&#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27.6</v>
          </cell>
          <cell r="CF51">
            <v>11.8</v>
          </cell>
          <cell r="CN51">
            <v>3.1</v>
          </cell>
          <cell r="CV51">
            <v>0.1</v>
          </cell>
        </row>
        <row r="53">
          <cell r="BX53">
            <v>52.9</v>
          </cell>
          <cell r="CF53">
            <v>56.6</v>
          </cell>
          <cell r="CN53">
            <v>57.7</v>
          </cell>
          <cell r="CV53">
            <v>59</v>
          </cell>
        </row>
        <row r="55">
          <cell r="AN55" t="str">
            <v>類似団体内平均値</v>
          </cell>
          <cell r="BX55">
            <v>0</v>
          </cell>
          <cell r="CF55">
            <v>0</v>
          </cell>
          <cell r="CN55">
            <v>0</v>
          </cell>
          <cell r="CV55">
            <v>0</v>
          </cell>
        </row>
        <row r="57">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cell r="BP73">
            <v>40.700000000000003</v>
          </cell>
          <cell r="BX73">
            <v>27.6</v>
          </cell>
          <cell r="CF73">
            <v>11.8</v>
          </cell>
          <cell r="CN73">
            <v>3.1</v>
          </cell>
          <cell r="CV73">
            <v>0.1</v>
          </cell>
        </row>
        <row r="75">
          <cell r="BP75">
            <v>8.3000000000000007</v>
          </cell>
          <cell r="BX75">
            <v>7.9</v>
          </cell>
          <cell r="CF75">
            <v>7.3</v>
          </cell>
          <cell r="CN75">
            <v>6.8</v>
          </cell>
          <cell r="CV75">
            <v>6.2</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8359012</v>
      </c>
      <c r="BO4" s="393"/>
      <c r="BP4" s="393"/>
      <c r="BQ4" s="393"/>
      <c r="BR4" s="393"/>
      <c r="BS4" s="393"/>
      <c r="BT4" s="393"/>
      <c r="BU4" s="394"/>
      <c r="BV4" s="392">
        <v>7669493</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7.9</v>
      </c>
      <c r="CU4" s="399"/>
      <c r="CV4" s="399"/>
      <c r="CW4" s="399"/>
      <c r="CX4" s="399"/>
      <c r="CY4" s="399"/>
      <c r="CZ4" s="399"/>
      <c r="DA4" s="400"/>
      <c r="DB4" s="398">
        <v>5.0999999999999996</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7995549</v>
      </c>
      <c r="BO5" s="430"/>
      <c r="BP5" s="430"/>
      <c r="BQ5" s="430"/>
      <c r="BR5" s="430"/>
      <c r="BS5" s="430"/>
      <c r="BT5" s="430"/>
      <c r="BU5" s="431"/>
      <c r="BV5" s="429">
        <v>7424593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96.5</v>
      </c>
      <c r="CU5" s="427"/>
      <c r="CV5" s="427"/>
      <c r="CW5" s="427"/>
      <c r="CX5" s="427"/>
      <c r="CY5" s="427"/>
      <c r="CZ5" s="427"/>
      <c r="DA5" s="428"/>
      <c r="DB5" s="426">
        <v>96.1</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363463</v>
      </c>
      <c r="BO6" s="430"/>
      <c r="BP6" s="430"/>
      <c r="BQ6" s="430"/>
      <c r="BR6" s="430"/>
      <c r="BS6" s="430"/>
      <c r="BT6" s="430"/>
      <c r="BU6" s="431"/>
      <c r="BV6" s="429">
        <v>244900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99.3</v>
      </c>
      <c r="CU6" s="467"/>
      <c r="CV6" s="467"/>
      <c r="CW6" s="467"/>
      <c r="CX6" s="467"/>
      <c r="CY6" s="467"/>
      <c r="CZ6" s="467"/>
      <c r="DA6" s="468"/>
      <c r="DB6" s="466">
        <v>100</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61751</v>
      </c>
      <c r="BO7" s="430"/>
      <c r="BP7" s="430"/>
      <c r="BQ7" s="430"/>
      <c r="BR7" s="430"/>
      <c r="BS7" s="430"/>
      <c r="BT7" s="430"/>
      <c r="BU7" s="431"/>
      <c r="BV7" s="429">
        <v>47821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3796208</v>
      </c>
      <c r="CU7" s="430"/>
      <c r="CV7" s="430"/>
      <c r="CW7" s="430"/>
      <c r="CX7" s="430"/>
      <c r="CY7" s="430"/>
      <c r="CZ7" s="430"/>
      <c r="DA7" s="431"/>
      <c r="DB7" s="429">
        <v>3863355</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301712</v>
      </c>
      <c r="BO8" s="430"/>
      <c r="BP8" s="430"/>
      <c r="BQ8" s="430"/>
      <c r="BR8" s="430"/>
      <c r="BS8" s="430"/>
      <c r="BT8" s="430"/>
      <c r="BU8" s="431"/>
      <c r="BV8" s="429">
        <v>197079</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0.2</v>
      </c>
      <c r="CU8" s="470"/>
      <c r="CV8" s="470"/>
      <c r="CW8" s="470"/>
      <c r="CX8" s="470"/>
      <c r="CY8" s="470"/>
      <c r="CZ8" s="470"/>
      <c r="DA8" s="471"/>
      <c r="DB8" s="469">
        <v>0.2</v>
      </c>
      <c r="DC8" s="470"/>
      <c r="DD8" s="470"/>
      <c r="DE8" s="470"/>
      <c r="DF8" s="470"/>
      <c r="DG8" s="470"/>
      <c r="DH8" s="470"/>
      <c r="DI8" s="471"/>
      <c r="DJ8" s="186"/>
      <c r="DK8" s="186"/>
      <c r="DL8" s="186"/>
      <c r="DM8" s="186"/>
      <c r="DN8" s="186"/>
      <c r="DO8" s="186"/>
    </row>
    <row r="9" spans="1:119" ht="18.75" customHeight="1" thickBot="1" x14ac:dyDescent="0.25">
      <c r="A9" s="187"/>
      <c r="B9" s="423" t="s">
        <v>111</v>
      </c>
      <c r="C9" s="424"/>
      <c r="D9" s="424"/>
      <c r="E9" s="424"/>
      <c r="F9" s="424"/>
      <c r="G9" s="424"/>
      <c r="H9" s="424"/>
      <c r="I9" s="424"/>
      <c r="J9" s="424"/>
      <c r="K9" s="472"/>
      <c r="L9" s="473" t="s">
        <v>112</v>
      </c>
      <c r="M9" s="474"/>
      <c r="N9" s="474"/>
      <c r="O9" s="474"/>
      <c r="P9" s="474"/>
      <c r="Q9" s="475"/>
      <c r="R9" s="476">
        <v>7755</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104633</v>
      </c>
      <c r="BO9" s="430"/>
      <c r="BP9" s="430"/>
      <c r="BQ9" s="430"/>
      <c r="BR9" s="430"/>
      <c r="BS9" s="430"/>
      <c r="BT9" s="430"/>
      <c r="BU9" s="431"/>
      <c r="BV9" s="429">
        <v>58645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14.8</v>
      </c>
      <c r="CU9" s="427"/>
      <c r="CV9" s="427"/>
      <c r="CW9" s="427"/>
      <c r="CX9" s="427"/>
      <c r="CY9" s="427"/>
      <c r="CZ9" s="427"/>
      <c r="DA9" s="428"/>
      <c r="DB9" s="426">
        <v>16.7</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118</v>
      </c>
      <c r="M10" s="459"/>
      <c r="N10" s="459"/>
      <c r="O10" s="459"/>
      <c r="P10" s="459"/>
      <c r="Q10" s="460"/>
      <c r="R10" s="480">
        <v>8519</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98961</v>
      </c>
      <c r="BO10" s="430"/>
      <c r="BP10" s="430"/>
      <c r="BQ10" s="430"/>
      <c r="BR10" s="430"/>
      <c r="BS10" s="430"/>
      <c r="BT10" s="430"/>
      <c r="BU10" s="431"/>
      <c r="BV10" s="429">
        <v>70071</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2">
      <c r="A12" s="187"/>
      <c r="B12" s="489" t="s">
        <v>130</v>
      </c>
      <c r="C12" s="490"/>
      <c r="D12" s="490"/>
      <c r="E12" s="490"/>
      <c r="F12" s="490"/>
      <c r="G12" s="490"/>
      <c r="H12" s="490"/>
      <c r="I12" s="490"/>
      <c r="J12" s="490"/>
      <c r="K12" s="491"/>
      <c r="L12" s="498" t="s">
        <v>131</v>
      </c>
      <c r="M12" s="499"/>
      <c r="N12" s="499"/>
      <c r="O12" s="499"/>
      <c r="P12" s="499"/>
      <c r="Q12" s="500"/>
      <c r="R12" s="501">
        <v>7772</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115</v>
      </c>
      <c r="AV12" s="462"/>
      <c r="AW12" s="462"/>
      <c r="AX12" s="462"/>
      <c r="AY12" s="463" t="s">
        <v>135</v>
      </c>
      <c r="AZ12" s="464"/>
      <c r="BA12" s="464"/>
      <c r="BB12" s="464"/>
      <c r="BC12" s="464"/>
      <c r="BD12" s="464"/>
      <c r="BE12" s="464"/>
      <c r="BF12" s="464"/>
      <c r="BG12" s="464"/>
      <c r="BH12" s="464"/>
      <c r="BI12" s="464"/>
      <c r="BJ12" s="464"/>
      <c r="BK12" s="464"/>
      <c r="BL12" s="464"/>
      <c r="BM12" s="465"/>
      <c r="BN12" s="429">
        <v>92064</v>
      </c>
      <c r="BO12" s="430"/>
      <c r="BP12" s="430"/>
      <c r="BQ12" s="430"/>
      <c r="BR12" s="430"/>
      <c r="BS12" s="430"/>
      <c r="BT12" s="430"/>
      <c r="BU12" s="431"/>
      <c r="BV12" s="429">
        <v>128042</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138</v>
      </c>
      <c r="N13" s="521"/>
      <c r="O13" s="521"/>
      <c r="P13" s="521"/>
      <c r="Q13" s="522"/>
      <c r="R13" s="513">
        <v>7727</v>
      </c>
      <c r="S13" s="514"/>
      <c r="T13" s="514"/>
      <c r="U13" s="514"/>
      <c r="V13" s="515"/>
      <c r="W13" s="445" t="s">
        <v>139</v>
      </c>
      <c r="X13" s="446"/>
      <c r="Y13" s="446"/>
      <c r="Z13" s="446"/>
      <c r="AA13" s="446"/>
      <c r="AB13" s="436"/>
      <c r="AC13" s="480">
        <v>1057</v>
      </c>
      <c r="AD13" s="481"/>
      <c r="AE13" s="481"/>
      <c r="AF13" s="481"/>
      <c r="AG13" s="523"/>
      <c r="AH13" s="480">
        <v>1114</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111530</v>
      </c>
      <c r="BO13" s="430"/>
      <c r="BP13" s="430"/>
      <c r="BQ13" s="430"/>
      <c r="BR13" s="430"/>
      <c r="BS13" s="430"/>
      <c r="BT13" s="430"/>
      <c r="BU13" s="431"/>
      <c r="BV13" s="429">
        <v>674</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6.2</v>
      </c>
      <c r="CU13" s="427"/>
      <c r="CV13" s="427"/>
      <c r="CW13" s="427"/>
      <c r="CX13" s="427"/>
      <c r="CY13" s="427"/>
      <c r="CZ13" s="427"/>
      <c r="DA13" s="428"/>
      <c r="DB13" s="426">
        <v>6.8</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144</v>
      </c>
      <c r="M14" s="511"/>
      <c r="N14" s="511"/>
      <c r="O14" s="511"/>
      <c r="P14" s="511"/>
      <c r="Q14" s="512"/>
      <c r="R14" s="513">
        <v>7873</v>
      </c>
      <c r="S14" s="514"/>
      <c r="T14" s="514"/>
      <c r="U14" s="514"/>
      <c r="V14" s="515"/>
      <c r="W14" s="419"/>
      <c r="X14" s="420"/>
      <c r="Y14" s="420"/>
      <c r="Z14" s="420"/>
      <c r="AA14" s="420"/>
      <c r="AB14" s="409"/>
      <c r="AC14" s="516">
        <v>27.1</v>
      </c>
      <c r="AD14" s="517"/>
      <c r="AE14" s="517"/>
      <c r="AF14" s="517"/>
      <c r="AG14" s="518"/>
      <c r="AH14" s="516">
        <v>27.8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0.1</v>
      </c>
      <c r="CU14" s="528"/>
      <c r="CV14" s="528"/>
      <c r="CW14" s="528"/>
      <c r="CX14" s="528"/>
      <c r="CY14" s="528"/>
      <c r="CZ14" s="528"/>
      <c r="DA14" s="529"/>
      <c r="DB14" s="527">
        <v>3.1</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146</v>
      </c>
      <c r="N15" s="521"/>
      <c r="O15" s="521"/>
      <c r="P15" s="521"/>
      <c r="Q15" s="522"/>
      <c r="R15" s="513">
        <v>7830</v>
      </c>
      <c r="S15" s="514"/>
      <c r="T15" s="514"/>
      <c r="U15" s="514"/>
      <c r="V15" s="515"/>
      <c r="W15" s="445" t="s">
        <v>147</v>
      </c>
      <c r="X15" s="446"/>
      <c r="Y15" s="446"/>
      <c r="Z15" s="446"/>
      <c r="AA15" s="446"/>
      <c r="AB15" s="436"/>
      <c r="AC15" s="480">
        <v>578</v>
      </c>
      <c r="AD15" s="481"/>
      <c r="AE15" s="481"/>
      <c r="AF15" s="481"/>
      <c r="AG15" s="523"/>
      <c r="AH15" s="480">
        <v>623</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710318</v>
      </c>
      <c r="BO15" s="393"/>
      <c r="BP15" s="393"/>
      <c r="BQ15" s="393"/>
      <c r="BR15" s="393"/>
      <c r="BS15" s="393"/>
      <c r="BT15" s="393"/>
      <c r="BU15" s="394"/>
      <c r="BV15" s="392">
        <v>693565</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14.8</v>
      </c>
      <c r="AD16" s="517"/>
      <c r="AE16" s="517"/>
      <c r="AF16" s="517"/>
      <c r="AG16" s="518"/>
      <c r="AH16" s="516">
        <v>15.5</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3508394</v>
      </c>
      <c r="BO16" s="430"/>
      <c r="BP16" s="430"/>
      <c r="BQ16" s="430"/>
      <c r="BR16" s="430"/>
      <c r="BS16" s="430"/>
      <c r="BT16" s="430"/>
      <c r="BU16" s="431"/>
      <c r="BV16" s="429">
        <v>3538183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153</v>
      </c>
      <c r="N17" s="537"/>
      <c r="O17" s="537"/>
      <c r="P17" s="537"/>
      <c r="Q17" s="538"/>
      <c r="R17" s="533" t="s">
        <v>151</v>
      </c>
      <c r="S17" s="534"/>
      <c r="T17" s="534"/>
      <c r="U17" s="534"/>
      <c r="V17" s="535"/>
      <c r="W17" s="445" t="s">
        <v>154</v>
      </c>
      <c r="X17" s="446"/>
      <c r="Y17" s="446"/>
      <c r="Z17" s="446"/>
      <c r="AA17" s="446"/>
      <c r="AB17" s="436"/>
      <c r="AC17" s="480">
        <v>2268</v>
      </c>
      <c r="AD17" s="481"/>
      <c r="AE17" s="481"/>
      <c r="AF17" s="481"/>
      <c r="AG17" s="523"/>
      <c r="AH17" s="480">
        <v>2270</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893158</v>
      </c>
      <c r="BO17" s="430"/>
      <c r="BP17" s="430"/>
      <c r="BQ17" s="430"/>
      <c r="BR17" s="430"/>
      <c r="BS17" s="430"/>
      <c r="BT17" s="430"/>
      <c r="BU17" s="431"/>
      <c r="BV17" s="429">
        <v>866494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156</v>
      </c>
      <c r="C18" s="472"/>
      <c r="D18" s="472"/>
      <c r="E18" s="544"/>
      <c r="F18" s="544"/>
      <c r="G18" s="544"/>
      <c r="H18" s="544"/>
      <c r="I18" s="544"/>
      <c r="J18" s="544"/>
      <c r="K18" s="544"/>
      <c r="L18" s="545">
        <v>63.65</v>
      </c>
      <c r="M18" s="545"/>
      <c r="N18" s="545"/>
      <c r="O18" s="545"/>
      <c r="P18" s="545"/>
      <c r="Q18" s="545"/>
      <c r="R18" s="546"/>
      <c r="S18" s="546"/>
      <c r="T18" s="546"/>
      <c r="U18" s="546"/>
      <c r="V18" s="547"/>
      <c r="W18" s="447"/>
      <c r="X18" s="448"/>
      <c r="Y18" s="448"/>
      <c r="Z18" s="448"/>
      <c r="AA18" s="448"/>
      <c r="AB18" s="439"/>
      <c r="AC18" s="548">
        <v>58.1</v>
      </c>
      <c r="AD18" s="549"/>
      <c r="AE18" s="549"/>
      <c r="AF18" s="549"/>
      <c r="AG18" s="550"/>
      <c r="AH18" s="548">
        <v>56.7</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3710903</v>
      </c>
      <c r="BO18" s="430"/>
      <c r="BP18" s="430"/>
      <c r="BQ18" s="430"/>
      <c r="BR18" s="430"/>
      <c r="BS18" s="430"/>
      <c r="BT18" s="430"/>
      <c r="BU18" s="431"/>
      <c r="BV18" s="429">
        <v>3765825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158</v>
      </c>
      <c r="C19" s="472"/>
      <c r="D19" s="472"/>
      <c r="E19" s="544"/>
      <c r="F19" s="544"/>
      <c r="G19" s="544"/>
      <c r="H19" s="544"/>
      <c r="I19" s="544"/>
      <c r="J19" s="544"/>
      <c r="K19" s="544"/>
      <c r="L19" s="552">
        <v>122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4709969</v>
      </c>
      <c r="BO19" s="430"/>
      <c r="BP19" s="430"/>
      <c r="BQ19" s="430"/>
      <c r="BR19" s="430"/>
      <c r="BS19" s="430"/>
      <c r="BT19" s="430"/>
      <c r="BU19" s="431"/>
      <c r="BV19" s="429">
        <v>4636796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160</v>
      </c>
      <c r="C20" s="472"/>
      <c r="D20" s="472"/>
      <c r="E20" s="544"/>
      <c r="F20" s="544"/>
      <c r="G20" s="544"/>
      <c r="H20" s="544"/>
      <c r="I20" s="544"/>
      <c r="J20" s="544"/>
      <c r="K20" s="544"/>
      <c r="L20" s="552">
        <v>3365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6263849</v>
      </c>
      <c r="BO23" s="430"/>
      <c r="BP23" s="430"/>
      <c r="BQ23" s="430"/>
      <c r="BR23" s="430"/>
      <c r="BS23" s="430"/>
      <c r="BT23" s="430"/>
      <c r="BU23" s="431"/>
      <c r="BV23" s="429">
        <v>6309648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169</v>
      </c>
      <c r="F24" s="459"/>
      <c r="G24" s="459"/>
      <c r="H24" s="459"/>
      <c r="I24" s="459"/>
      <c r="J24" s="459"/>
      <c r="K24" s="460"/>
      <c r="L24" s="480">
        <v>1</v>
      </c>
      <c r="M24" s="481"/>
      <c r="N24" s="481"/>
      <c r="O24" s="481"/>
      <c r="P24" s="523"/>
      <c r="Q24" s="480">
        <v>7080</v>
      </c>
      <c r="R24" s="481"/>
      <c r="S24" s="481"/>
      <c r="T24" s="481"/>
      <c r="U24" s="481"/>
      <c r="V24" s="523"/>
      <c r="W24" s="582"/>
      <c r="X24" s="570"/>
      <c r="Y24" s="571"/>
      <c r="Z24" s="479" t="s">
        <v>170</v>
      </c>
      <c r="AA24" s="459"/>
      <c r="AB24" s="459"/>
      <c r="AC24" s="459"/>
      <c r="AD24" s="459"/>
      <c r="AE24" s="459"/>
      <c r="AF24" s="459"/>
      <c r="AG24" s="460"/>
      <c r="AH24" s="480">
        <v>161</v>
      </c>
      <c r="AI24" s="481"/>
      <c r="AJ24" s="481"/>
      <c r="AK24" s="481"/>
      <c r="AL24" s="523"/>
      <c r="AM24" s="480">
        <v>488957</v>
      </c>
      <c r="AN24" s="481"/>
      <c r="AO24" s="481"/>
      <c r="AP24" s="481"/>
      <c r="AQ24" s="481"/>
      <c r="AR24" s="523"/>
      <c r="AS24" s="480">
        <v>3037</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5402704</v>
      </c>
      <c r="BO24" s="430"/>
      <c r="BP24" s="430"/>
      <c r="BQ24" s="430"/>
      <c r="BR24" s="430"/>
      <c r="BS24" s="430"/>
      <c r="BT24" s="430"/>
      <c r="BU24" s="431"/>
      <c r="BV24" s="429">
        <v>5338628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172</v>
      </c>
      <c r="F25" s="459"/>
      <c r="G25" s="459"/>
      <c r="H25" s="459"/>
      <c r="I25" s="459"/>
      <c r="J25" s="459"/>
      <c r="K25" s="460"/>
      <c r="L25" s="480">
        <v>1</v>
      </c>
      <c r="M25" s="481"/>
      <c r="N25" s="481"/>
      <c r="O25" s="481"/>
      <c r="P25" s="523"/>
      <c r="Q25" s="480">
        <v>5790</v>
      </c>
      <c r="R25" s="481"/>
      <c r="S25" s="481"/>
      <c r="T25" s="481"/>
      <c r="U25" s="481"/>
      <c r="V25" s="523"/>
      <c r="W25" s="582"/>
      <c r="X25" s="570"/>
      <c r="Y25" s="571"/>
      <c r="Z25" s="479" t="s">
        <v>173</v>
      </c>
      <c r="AA25" s="459"/>
      <c r="AB25" s="459"/>
      <c r="AC25" s="459"/>
      <c r="AD25" s="459"/>
      <c r="AE25" s="459"/>
      <c r="AF25" s="459"/>
      <c r="AG25" s="460"/>
      <c r="AH25" s="480">
        <v>30</v>
      </c>
      <c r="AI25" s="481"/>
      <c r="AJ25" s="481"/>
      <c r="AK25" s="481"/>
      <c r="AL25" s="523"/>
      <c r="AM25" s="480">
        <v>92550</v>
      </c>
      <c r="AN25" s="481"/>
      <c r="AO25" s="481"/>
      <c r="AP25" s="481"/>
      <c r="AQ25" s="481"/>
      <c r="AR25" s="523"/>
      <c r="AS25" s="480">
        <v>3085</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128428</v>
      </c>
      <c r="BO25" s="393"/>
      <c r="BP25" s="393"/>
      <c r="BQ25" s="393"/>
      <c r="BR25" s="393"/>
      <c r="BS25" s="393"/>
      <c r="BT25" s="393"/>
      <c r="BU25" s="394"/>
      <c r="BV25" s="392">
        <v>136867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175</v>
      </c>
      <c r="F26" s="459"/>
      <c r="G26" s="459"/>
      <c r="H26" s="459"/>
      <c r="I26" s="459"/>
      <c r="J26" s="459"/>
      <c r="K26" s="460"/>
      <c r="L26" s="480">
        <v>1</v>
      </c>
      <c r="M26" s="481"/>
      <c r="N26" s="481"/>
      <c r="O26" s="481"/>
      <c r="P26" s="523"/>
      <c r="Q26" s="480">
        <v>5370</v>
      </c>
      <c r="R26" s="481"/>
      <c r="S26" s="481"/>
      <c r="T26" s="481"/>
      <c r="U26" s="481"/>
      <c r="V26" s="523"/>
      <c r="W26" s="582"/>
      <c r="X26" s="570"/>
      <c r="Y26" s="571"/>
      <c r="Z26" s="479" t="s">
        <v>176</v>
      </c>
      <c r="AA26" s="592"/>
      <c r="AB26" s="592"/>
      <c r="AC26" s="592"/>
      <c r="AD26" s="592"/>
      <c r="AE26" s="592"/>
      <c r="AF26" s="592"/>
      <c r="AG26" s="593"/>
      <c r="AH26" s="480">
        <v>7</v>
      </c>
      <c r="AI26" s="481"/>
      <c r="AJ26" s="481"/>
      <c r="AK26" s="481"/>
      <c r="AL26" s="523"/>
      <c r="AM26" s="480">
        <v>20888</v>
      </c>
      <c r="AN26" s="481"/>
      <c r="AO26" s="481"/>
      <c r="AP26" s="481"/>
      <c r="AQ26" s="481"/>
      <c r="AR26" s="523"/>
      <c r="AS26" s="480">
        <v>2984</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178</v>
      </c>
      <c r="F27" s="459"/>
      <c r="G27" s="459"/>
      <c r="H27" s="459"/>
      <c r="I27" s="459"/>
      <c r="J27" s="459"/>
      <c r="K27" s="460"/>
      <c r="L27" s="480">
        <v>1</v>
      </c>
      <c r="M27" s="481"/>
      <c r="N27" s="481"/>
      <c r="O27" s="481"/>
      <c r="P27" s="523"/>
      <c r="Q27" s="480">
        <v>2640</v>
      </c>
      <c r="R27" s="481"/>
      <c r="S27" s="481"/>
      <c r="T27" s="481"/>
      <c r="U27" s="481"/>
      <c r="V27" s="523"/>
      <c r="W27" s="582"/>
      <c r="X27" s="570"/>
      <c r="Y27" s="571"/>
      <c r="Z27" s="479" t="s">
        <v>179</v>
      </c>
      <c r="AA27" s="459"/>
      <c r="AB27" s="459"/>
      <c r="AC27" s="459"/>
      <c r="AD27" s="459"/>
      <c r="AE27" s="459"/>
      <c r="AF27" s="459"/>
      <c r="AG27" s="460"/>
      <c r="AH27" s="480">
        <v>5</v>
      </c>
      <c r="AI27" s="481"/>
      <c r="AJ27" s="481"/>
      <c r="AK27" s="481"/>
      <c r="AL27" s="523"/>
      <c r="AM27" s="480">
        <v>15937</v>
      </c>
      <c r="AN27" s="481"/>
      <c r="AO27" s="481"/>
      <c r="AP27" s="481"/>
      <c r="AQ27" s="481"/>
      <c r="AR27" s="523"/>
      <c r="AS27" s="480">
        <v>3187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182833</v>
      </c>
      <c r="BO27" s="606"/>
      <c r="BP27" s="606"/>
      <c r="BQ27" s="606"/>
      <c r="BR27" s="606"/>
      <c r="BS27" s="606"/>
      <c r="BT27" s="606"/>
      <c r="BU27" s="607"/>
      <c r="BV27" s="605">
        <v>182725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181</v>
      </c>
      <c r="F28" s="459"/>
      <c r="G28" s="459"/>
      <c r="H28" s="459"/>
      <c r="I28" s="459"/>
      <c r="J28" s="459"/>
      <c r="K28" s="460"/>
      <c r="L28" s="480">
        <v>1</v>
      </c>
      <c r="M28" s="481"/>
      <c r="N28" s="481"/>
      <c r="O28" s="481"/>
      <c r="P28" s="523"/>
      <c r="Q28" s="480">
        <v>2190</v>
      </c>
      <c r="R28" s="481"/>
      <c r="S28" s="481"/>
      <c r="T28" s="481"/>
      <c r="U28" s="481"/>
      <c r="V28" s="523"/>
      <c r="W28" s="582"/>
      <c r="X28" s="570"/>
      <c r="Y28" s="571"/>
      <c r="Z28" s="479" t="s">
        <v>182</v>
      </c>
      <c r="AA28" s="459"/>
      <c r="AB28" s="459"/>
      <c r="AC28" s="459"/>
      <c r="AD28" s="459"/>
      <c r="AE28" s="459"/>
      <c r="AF28" s="459"/>
      <c r="AG28" s="460"/>
      <c r="AH28" s="480" t="s">
        <v>183</v>
      </c>
      <c r="AI28" s="481"/>
      <c r="AJ28" s="481"/>
      <c r="AK28" s="481"/>
      <c r="AL28" s="523"/>
      <c r="AM28" s="480" t="s">
        <v>137</v>
      </c>
      <c r="AN28" s="481"/>
      <c r="AO28" s="481"/>
      <c r="AP28" s="481"/>
      <c r="AQ28" s="481"/>
      <c r="AR28" s="523"/>
      <c r="AS28" s="480" t="s">
        <v>129</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1820781</v>
      </c>
      <c r="BO28" s="393"/>
      <c r="BP28" s="393"/>
      <c r="BQ28" s="393"/>
      <c r="BR28" s="393"/>
      <c r="BS28" s="393"/>
      <c r="BT28" s="393"/>
      <c r="BU28" s="394"/>
      <c r="BV28" s="392">
        <v>1813884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185</v>
      </c>
      <c r="F29" s="459"/>
      <c r="G29" s="459"/>
      <c r="H29" s="459"/>
      <c r="I29" s="459"/>
      <c r="J29" s="459"/>
      <c r="K29" s="460"/>
      <c r="L29" s="480">
        <v>12</v>
      </c>
      <c r="M29" s="481"/>
      <c r="N29" s="481"/>
      <c r="O29" s="481"/>
      <c r="P29" s="523"/>
      <c r="Q29" s="480">
        <v>2030</v>
      </c>
      <c r="R29" s="481"/>
      <c r="S29" s="481"/>
      <c r="T29" s="481"/>
      <c r="U29" s="481"/>
      <c r="V29" s="523"/>
      <c r="W29" s="583"/>
      <c r="X29" s="584"/>
      <c r="Y29" s="585"/>
      <c r="Z29" s="479" t="s">
        <v>186</v>
      </c>
      <c r="AA29" s="459"/>
      <c r="AB29" s="459"/>
      <c r="AC29" s="459"/>
      <c r="AD29" s="459"/>
      <c r="AE29" s="459"/>
      <c r="AF29" s="459"/>
      <c r="AG29" s="460"/>
      <c r="AH29" s="480">
        <v>166</v>
      </c>
      <c r="AI29" s="481"/>
      <c r="AJ29" s="481"/>
      <c r="AK29" s="481"/>
      <c r="AL29" s="523"/>
      <c r="AM29" s="480">
        <v>504894</v>
      </c>
      <c r="AN29" s="481"/>
      <c r="AO29" s="481"/>
      <c r="AP29" s="481"/>
      <c r="AQ29" s="481"/>
      <c r="AR29" s="523"/>
      <c r="AS29" s="480">
        <v>3042</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59653</v>
      </c>
      <c r="BO29" s="430"/>
      <c r="BP29" s="430"/>
      <c r="BQ29" s="430"/>
      <c r="BR29" s="430"/>
      <c r="BS29" s="430"/>
      <c r="BT29" s="430"/>
      <c r="BU29" s="431"/>
      <c r="BV29" s="429">
        <v>59621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96.5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1789222</v>
      </c>
      <c r="BO30" s="606"/>
      <c r="BP30" s="606"/>
      <c r="BQ30" s="606"/>
      <c r="BR30" s="606"/>
      <c r="BS30" s="606"/>
      <c r="BT30" s="606"/>
      <c r="BU30" s="607"/>
      <c r="BV30" s="605">
        <v>2062291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200</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4</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沖縄県自治会館管理組合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株式会社オーランド</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2">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沖縄県市町村総合事務組合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沖縄県町村交通災害共済組合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南部広域市町村圏事務組合（一般会計）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南部広域市町村圏事務組合（ふるさと市町村圏基金特別会計）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南部広域市町村圏事務組合（いなんせ斎苑特別会計）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南部広域市町村圏事務組合（南斎場特別会計）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13</v>
      </c>
      <c r="BX41" s="618"/>
      <c r="BY41" s="619" t="str">
        <f>IF('各会計、関係団体の財政状況及び健全化判断比率'!B75="","",'各会計、関係団体の財政状況及び健全化判断比率'!B75)</f>
        <v>沖縄県介護保険広域連合（一般会計）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14</v>
      </c>
      <c r="BX42" s="618"/>
      <c r="BY42" s="619" t="str">
        <f>IF('各会計、関係団体の財政状況及び健全化判断比率'!B76="","",'各会計、関係団体の財政状況及び健全化判断比率'!B76)</f>
        <v>沖縄県介護保険広域連合（特別会計）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15</v>
      </c>
      <c r="BX43" s="618"/>
      <c r="BY43" s="619" t="str">
        <f>IF('各会計、関係団体の財政状況及び健全化判断比率'!B77="","",'各会計、関係団体の財政状況及び健全化判断比率'!B77)</f>
        <v>沖縄県後期高齢者医療広域連合（一般会計）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NRIQUD1O603LA+u8OsTtiFtYQxPHYXMOjhXSIrgGp5mUynEPNAzTTNF6dJtKAPOAKWb0lbV65rzbeDpn3vU1/g==" saltValue="08JeWYX6NOYmMmBMu8F0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224</v>
      </c>
      <c r="C5" s="632"/>
      <c r="D5" s="632"/>
      <c r="E5" s="632"/>
      <c r="F5" s="632"/>
      <c r="G5" s="632"/>
      <c r="H5" s="632"/>
      <c r="I5" s="632"/>
      <c r="J5" s="632"/>
      <c r="K5" s="632"/>
      <c r="L5" s="632"/>
      <c r="M5" s="632"/>
      <c r="N5" s="632"/>
      <c r="O5" s="632"/>
      <c r="P5" s="632"/>
      <c r="Q5" s="633"/>
      <c r="R5" s="634">
        <v>703760</v>
      </c>
      <c r="S5" s="635"/>
      <c r="T5" s="635"/>
      <c r="U5" s="635"/>
      <c r="V5" s="635"/>
      <c r="W5" s="635"/>
      <c r="X5" s="635"/>
      <c r="Y5" s="636"/>
      <c r="Z5" s="637">
        <v>8.4</v>
      </c>
      <c r="AA5" s="637"/>
      <c r="AB5" s="637"/>
      <c r="AC5" s="637"/>
      <c r="AD5" s="638">
        <v>703755</v>
      </c>
      <c r="AE5" s="638"/>
      <c r="AF5" s="638"/>
      <c r="AG5" s="638"/>
      <c r="AH5" s="638"/>
      <c r="AI5" s="638"/>
      <c r="AJ5" s="638"/>
      <c r="AK5" s="638"/>
      <c r="AL5" s="639">
        <v>18.8</v>
      </c>
      <c r="AM5" s="640"/>
      <c r="AN5" s="640"/>
      <c r="AO5" s="641"/>
      <c r="AP5" s="631" t="s">
        <v>225</v>
      </c>
      <c r="AQ5" s="632"/>
      <c r="AR5" s="632"/>
      <c r="AS5" s="632"/>
      <c r="AT5" s="632"/>
      <c r="AU5" s="632"/>
      <c r="AV5" s="632"/>
      <c r="AW5" s="632"/>
      <c r="AX5" s="632"/>
      <c r="AY5" s="632"/>
      <c r="AZ5" s="632"/>
      <c r="BA5" s="632"/>
      <c r="BB5" s="632"/>
      <c r="BC5" s="632"/>
      <c r="BD5" s="632"/>
      <c r="BE5" s="632"/>
      <c r="BF5" s="633"/>
      <c r="BG5" s="645">
        <v>703760</v>
      </c>
      <c r="BH5" s="646"/>
      <c r="BI5" s="646"/>
      <c r="BJ5" s="646"/>
      <c r="BK5" s="646"/>
      <c r="BL5" s="646"/>
      <c r="BM5" s="646"/>
      <c r="BN5" s="647"/>
      <c r="BO5" s="648">
        <v>100</v>
      </c>
      <c r="BP5" s="648"/>
      <c r="BQ5" s="648"/>
      <c r="BR5" s="648"/>
      <c r="BS5" s="649" t="s">
        <v>137</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2">
      <c r="B6" s="642" t="s">
        <v>229</v>
      </c>
      <c r="C6" s="643"/>
      <c r="D6" s="643"/>
      <c r="E6" s="643"/>
      <c r="F6" s="643"/>
      <c r="G6" s="643"/>
      <c r="H6" s="643"/>
      <c r="I6" s="643"/>
      <c r="J6" s="643"/>
      <c r="K6" s="643"/>
      <c r="L6" s="643"/>
      <c r="M6" s="643"/>
      <c r="N6" s="643"/>
      <c r="O6" s="643"/>
      <c r="P6" s="643"/>
      <c r="Q6" s="644"/>
      <c r="R6" s="645">
        <v>56230</v>
      </c>
      <c r="S6" s="646"/>
      <c r="T6" s="646"/>
      <c r="U6" s="646"/>
      <c r="V6" s="646"/>
      <c r="W6" s="646"/>
      <c r="X6" s="646"/>
      <c r="Y6" s="647"/>
      <c r="Z6" s="648">
        <v>0.7</v>
      </c>
      <c r="AA6" s="648"/>
      <c r="AB6" s="648"/>
      <c r="AC6" s="648"/>
      <c r="AD6" s="649">
        <v>56230</v>
      </c>
      <c r="AE6" s="649"/>
      <c r="AF6" s="649"/>
      <c r="AG6" s="649"/>
      <c r="AH6" s="649"/>
      <c r="AI6" s="649"/>
      <c r="AJ6" s="649"/>
      <c r="AK6" s="649"/>
      <c r="AL6" s="650">
        <v>1.5</v>
      </c>
      <c r="AM6" s="651"/>
      <c r="AN6" s="651"/>
      <c r="AO6" s="652"/>
      <c r="AP6" s="642" t="s">
        <v>230</v>
      </c>
      <c r="AQ6" s="643"/>
      <c r="AR6" s="643"/>
      <c r="AS6" s="643"/>
      <c r="AT6" s="643"/>
      <c r="AU6" s="643"/>
      <c r="AV6" s="643"/>
      <c r="AW6" s="643"/>
      <c r="AX6" s="643"/>
      <c r="AY6" s="643"/>
      <c r="AZ6" s="643"/>
      <c r="BA6" s="643"/>
      <c r="BB6" s="643"/>
      <c r="BC6" s="643"/>
      <c r="BD6" s="643"/>
      <c r="BE6" s="643"/>
      <c r="BF6" s="644"/>
      <c r="BG6" s="645">
        <v>703760</v>
      </c>
      <c r="BH6" s="646"/>
      <c r="BI6" s="646"/>
      <c r="BJ6" s="646"/>
      <c r="BK6" s="646"/>
      <c r="BL6" s="646"/>
      <c r="BM6" s="646"/>
      <c r="BN6" s="647"/>
      <c r="BO6" s="648">
        <v>100</v>
      </c>
      <c r="BP6" s="648"/>
      <c r="BQ6" s="648"/>
      <c r="BR6" s="648"/>
      <c r="BS6" s="649" t="s">
        <v>129</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83277</v>
      </c>
      <c r="CS6" s="646"/>
      <c r="CT6" s="646"/>
      <c r="CU6" s="646"/>
      <c r="CV6" s="646"/>
      <c r="CW6" s="646"/>
      <c r="CX6" s="646"/>
      <c r="CY6" s="647"/>
      <c r="CZ6" s="639">
        <v>1</v>
      </c>
      <c r="DA6" s="640"/>
      <c r="DB6" s="640"/>
      <c r="DC6" s="659"/>
      <c r="DD6" s="654" t="s">
        <v>137</v>
      </c>
      <c r="DE6" s="646"/>
      <c r="DF6" s="646"/>
      <c r="DG6" s="646"/>
      <c r="DH6" s="646"/>
      <c r="DI6" s="646"/>
      <c r="DJ6" s="646"/>
      <c r="DK6" s="646"/>
      <c r="DL6" s="646"/>
      <c r="DM6" s="646"/>
      <c r="DN6" s="646"/>
      <c r="DO6" s="646"/>
      <c r="DP6" s="647"/>
      <c r="DQ6" s="654">
        <v>83277</v>
      </c>
      <c r="DR6" s="646"/>
      <c r="DS6" s="646"/>
      <c r="DT6" s="646"/>
      <c r="DU6" s="646"/>
      <c r="DV6" s="646"/>
      <c r="DW6" s="646"/>
      <c r="DX6" s="646"/>
      <c r="DY6" s="646"/>
      <c r="DZ6" s="646"/>
      <c r="EA6" s="646"/>
      <c r="EB6" s="646"/>
      <c r="EC6" s="655"/>
    </row>
    <row r="7" spans="2:143" ht="11.25" customHeight="1" x14ac:dyDescent="0.2">
      <c r="B7" s="642" t="s">
        <v>232</v>
      </c>
      <c r="C7" s="643"/>
      <c r="D7" s="643"/>
      <c r="E7" s="643"/>
      <c r="F7" s="643"/>
      <c r="G7" s="643"/>
      <c r="H7" s="643"/>
      <c r="I7" s="643"/>
      <c r="J7" s="643"/>
      <c r="K7" s="643"/>
      <c r="L7" s="643"/>
      <c r="M7" s="643"/>
      <c r="N7" s="643"/>
      <c r="O7" s="643"/>
      <c r="P7" s="643"/>
      <c r="Q7" s="644"/>
      <c r="R7" s="645">
        <v>291</v>
      </c>
      <c r="S7" s="646"/>
      <c r="T7" s="646"/>
      <c r="U7" s="646"/>
      <c r="V7" s="646"/>
      <c r="W7" s="646"/>
      <c r="X7" s="646"/>
      <c r="Y7" s="647"/>
      <c r="Z7" s="648">
        <v>0</v>
      </c>
      <c r="AA7" s="648"/>
      <c r="AB7" s="648"/>
      <c r="AC7" s="648"/>
      <c r="AD7" s="649">
        <v>291</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275401</v>
      </c>
      <c r="BH7" s="646"/>
      <c r="BI7" s="646"/>
      <c r="BJ7" s="646"/>
      <c r="BK7" s="646"/>
      <c r="BL7" s="646"/>
      <c r="BM7" s="646"/>
      <c r="BN7" s="647"/>
      <c r="BO7" s="648">
        <v>39.1</v>
      </c>
      <c r="BP7" s="648"/>
      <c r="BQ7" s="648"/>
      <c r="BR7" s="648"/>
      <c r="BS7" s="649" t="s">
        <v>129</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2375377</v>
      </c>
      <c r="CS7" s="646"/>
      <c r="CT7" s="646"/>
      <c r="CU7" s="646"/>
      <c r="CV7" s="646"/>
      <c r="CW7" s="646"/>
      <c r="CX7" s="646"/>
      <c r="CY7" s="647"/>
      <c r="CZ7" s="648">
        <v>29.7</v>
      </c>
      <c r="DA7" s="648"/>
      <c r="DB7" s="648"/>
      <c r="DC7" s="648"/>
      <c r="DD7" s="654">
        <v>727495</v>
      </c>
      <c r="DE7" s="646"/>
      <c r="DF7" s="646"/>
      <c r="DG7" s="646"/>
      <c r="DH7" s="646"/>
      <c r="DI7" s="646"/>
      <c r="DJ7" s="646"/>
      <c r="DK7" s="646"/>
      <c r="DL7" s="646"/>
      <c r="DM7" s="646"/>
      <c r="DN7" s="646"/>
      <c r="DO7" s="646"/>
      <c r="DP7" s="647"/>
      <c r="DQ7" s="654">
        <v>1061492</v>
      </c>
      <c r="DR7" s="646"/>
      <c r="DS7" s="646"/>
      <c r="DT7" s="646"/>
      <c r="DU7" s="646"/>
      <c r="DV7" s="646"/>
      <c r="DW7" s="646"/>
      <c r="DX7" s="646"/>
      <c r="DY7" s="646"/>
      <c r="DZ7" s="646"/>
      <c r="EA7" s="646"/>
      <c r="EB7" s="646"/>
      <c r="EC7" s="655"/>
    </row>
    <row r="8" spans="2:143" ht="11.25" customHeight="1" x14ac:dyDescent="0.2">
      <c r="B8" s="642" t="s">
        <v>235</v>
      </c>
      <c r="C8" s="643"/>
      <c r="D8" s="643"/>
      <c r="E8" s="643"/>
      <c r="F8" s="643"/>
      <c r="G8" s="643"/>
      <c r="H8" s="643"/>
      <c r="I8" s="643"/>
      <c r="J8" s="643"/>
      <c r="K8" s="643"/>
      <c r="L8" s="643"/>
      <c r="M8" s="643"/>
      <c r="N8" s="643"/>
      <c r="O8" s="643"/>
      <c r="P8" s="643"/>
      <c r="Q8" s="644"/>
      <c r="R8" s="645">
        <v>1035</v>
      </c>
      <c r="S8" s="646"/>
      <c r="T8" s="646"/>
      <c r="U8" s="646"/>
      <c r="V8" s="646"/>
      <c r="W8" s="646"/>
      <c r="X8" s="646"/>
      <c r="Y8" s="647"/>
      <c r="Z8" s="648">
        <v>0</v>
      </c>
      <c r="AA8" s="648"/>
      <c r="AB8" s="648"/>
      <c r="AC8" s="648"/>
      <c r="AD8" s="649">
        <v>1035</v>
      </c>
      <c r="AE8" s="649"/>
      <c r="AF8" s="649"/>
      <c r="AG8" s="649"/>
      <c r="AH8" s="649"/>
      <c r="AI8" s="649"/>
      <c r="AJ8" s="649"/>
      <c r="AK8" s="649"/>
      <c r="AL8" s="650">
        <v>0</v>
      </c>
      <c r="AM8" s="651"/>
      <c r="AN8" s="651"/>
      <c r="AO8" s="652"/>
      <c r="AP8" s="642" t="s">
        <v>236</v>
      </c>
      <c r="AQ8" s="643"/>
      <c r="AR8" s="643"/>
      <c r="AS8" s="643"/>
      <c r="AT8" s="643"/>
      <c r="AU8" s="643"/>
      <c r="AV8" s="643"/>
      <c r="AW8" s="643"/>
      <c r="AX8" s="643"/>
      <c r="AY8" s="643"/>
      <c r="AZ8" s="643"/>
      <c r="BA8" s="643"/>
      <c r="BB8" s="643"/>
      <c r="BC8" s="643"/>
      <c r="BD8" s="643"/>
      <c r="BE8" s="643"/>
      <c r="BF8" s="644"/>
      <c r="BG8" s="645">
        <v>10466</v>
      </c>
      <c r="BH8" s="646"/>
      <c r="BI8" s="646"/>
      <c r="BJ8" s="646"/>
      <c r="BK8" s="646"/>
      <c r="BL8" s="646"/>
      <c r="BM8" s="646"/>
      <c r="BN8" s="647"/>
      <c r="BO8" s="648">
        <v>1.5</v>
      </c>
      <c r="BP8" s="648"/>
      <c r="BQ8" s="648"/>
      <c r="BR8" s="648"/>
      <c r="BS8" s="654" t="s">
        <v>129</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1459361</v>
      </c>
      <c r="CS8" s="646"/>
      <c r="CT8" s="646"/>
      <c r="CU8" s="646"/>
      <c r="CV8" s="646"/>
      <c r="CW8" s="646"/>
      <c r="CX8" s="646"/>
      <c r="CY8" s="647"/>
      <c r="CZ8" s="648">
        <v>18.3</v>
      </c>
      <c r="DA8" s="648"/>
      <c r="DB8" s="648"/>
      <c r="DC8" s="648"/>
      <c r="DD8" s="654">
        <v>4252</v>
      </c>
      <c r="DE8" s="646"/>
      <c r="DF8" s="646"/>
      <c r="DG8" s="646"/>
      <c r="DH8" s="646"/>
      <c r="DI8" s="646"/>
      <c r="DJ8" s="646"/>
      <c r="DK8" s="646"/>
      <c r="DL8" s="646"/>
      <c r="DM8" s="646"/>
      <c r="DN8" s="646"/>
      <c r="DO8" s="646"/>
      <c r="DP8" s="647"/>
      <c r="DQ8" s="654">
        <v>810347</v>
      </c>
      <c r="DR8" s="646"/>
      <c r="DS8" s="646"/>
      <c r="DT8" s="646"/>
      <c r="DU8" s="646"/>
      <c r="DV8" s="646"/>
      <c r="DW8" s="646"/>
      <c r="DX8" s="646"/>
      <c r="DY8" s="646"/>
      <c r="DZ8" s="646"/>
      <c r="EA8" s="646"/>
      <c r="EB8" s="646"/>
      <c r="EC8" s="655"/>
    </row>
    <row r="9" spans="2:143" ht="11.25" customHeight="1" x14ac:dyDescent="0.2">
      <c r="B9" s="642" t="s">
        <v>238</v>
      </c>
      <c r="C9" s="643"/>
      <c r="D9" s="643"/>
      <c r="E9" s="643"/>
      <c r="F9" s="643"/>
      <c r="G9" s="643"/>
      <c r="H9" s="643"/>
      <c r="I9" s="643"/>
      <c r="J9" s="643"/>
      <c r="K9" s="643"/>
      <c r="L9" s="643"/>
      <c r="M9" s="643"/>
      <c r="N9" s="643"/>
      <c r="O9" s="643"/>
      <c r="P9" s="643"/>
      <c r="Q9" s="644"/>
      <c r="R9" s="645">
        <v>727</v>
      </c>
      <c r="S9" s="646"/>
      <c r="T9" s="646"/>
      <c r="U9" s="646"/>
      <c r="V9" s="646"/>
      <c r="W9" s="646"/>
      <c r="X9" s="646"/>
      <c r="Y9" s="647"/>
      <c r="Z9" s="648">
        <v>0</v>
      </c>
      <c r="AA9" s="648"/>
      <c r="AB9" s="648"/>
      <c r="AC9" s="648"/>
      <c r="AD9" s="649">
        <v>727</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227405</v>
      </c>
      <c r="BH9" s="646"/>
      <c r="BI9" s="646"/>
      <c r="BJ9" s="646"/>
      <c r="BK9" s="646"/>
      <c r="BL9" s="646"/>
      <c r="BM9" s="646"/>
      <c r="BN9" s="647"/>
      <c r="BO9" s="648">
        <v>32.299999999999997</v>
      </c>
      <c r="BP9" s="648"/>
      <c r="BQ9" s="648"/>
      <c r="BR9" s="648"/>
      <c r="BS9" s="654" t="s">
        <v>129</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415007</v>
      </c>
      <c r="CS9" s="646"/>
      <c r="CT9" s="646"/>
      <c r="CU9" s="646"/>
      <c r="CV9" s="646"/>
      <c r="CW9" s="646"/>
      <c r="CX9" s="646"/>
      <c r="CY9" s="647"/>
      <c r="CZ9" s="648">
        <v>5.2</v>
      </c>
      <c r="DA9" s="648"/>
      <c r="DB9" s="648"/>
      <c r="DC9" s="648"/>
      <c r="DD9" s="654">
        <v>29469</v>
      </c>
      <c r="DE9" s="646"/>
      <c r="DF9" s="646"/>
      <c r="DG9" s="646"/>
      <c r="DH9" s="646"/>
      <c r="DI9" s="646"/>
      <c r="DJ9" s="646"/>
      <c r="DK9" s="646"/>
      <c r="DL9" s="646"/>
      <c r="DM9" s="646"/>
      <c r="DN9" s="646"/>
      <c r="DO9" s="646"/>
      <c r="DP9" s="647"/>
      <c r="DQ9" s="654">
        <v>307757</v>
      </c>
      <c r="DR9" s="646"/>
      <c r="DS9" s="646"/>
      <c r="DT9" s="646"/>
      <c r="DU9" s="646"/>
      <c r="DV9" s="646"/>
      <c r="DW9" s="646"/>
      <c r="DX9" s="646"/>
      <c r="DY9" s="646"/>
      <c r="DZ9" s="646"/>
      <c r="EA9" s="646"/>
      <c r="EB9" s="646"/>
      <c r="EC9" s="655"/>
    </row>
    <row r="10" spans="2:143" ht="11.25" customHeight="1" x14ac:dyDescent="0.2">
      <c r="B10" s="642" t="s">
        <v>241</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137</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20102</v>
      </c>
      <c r="BH10" s="646"/>
      <c r="BI10" s="646"/>
      <c r="BJ10" s="646"/>
      <c r="BK10" s="646"/>
      <c r="BL10" s="646"/>
      <c r="BM10" s="646"/>
      <c r="BN10" s="647"/>
      <c r="BO10" s="648">
        <v>2.9</v>
      </c>
      <c r="BP10" s="648"/>
      <c r="BQ10" s="648"/>
      <c r="BR10" s="648"/>
      <c r="BS10" s="654" t="s">
        <v>129</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129</v>
      </c>
      <c r="CS10" s="646"/>
      <c r="CT10" s="646"/>
      <c r="CU10" s="646"/>
      <c r="CV10" s="646"/>
      <c r="CW10" s="646"/>
      <c r="CX10" s="646"/>
      <c r="CY10" s="647"/>
      <c r="CZ10" s="648" t="s">
        <v>129</v>
      </c>
      <c r="DA10" s="648"/>
      <c r="DB10" s="648"/>
      <c r="DC10" s="648"/>
      <c r="DD10" s="654" t="s">
        <v>129</v>
      </c>
      <c r="DE10" s="646"/>
      <c r="DF10" s="646"/>
      <c r="DG10" s="646"/>
      <c r="DH10" s="646"/>
      <c r="DI10" s="646"/>
      <c r="DJ10" s="646"/>
      <c r="DK10" s="646"/>
      <c r="DL10" s="646"/>
      <c r="DM10" s="646"/>
      <c r="DN10" s="646"/>
      <c r="DO10" s="646"/>
      <c r="DP10" s="647"/>
      <c r="DQ10" s="654" t="s">
        <v>137</v>
      </c>
      <c r="DR10" s="646"/>
      <c r="DS10" s="646"/>
      <c r="DT10" s="646"/>
      <c r="DU10" s="646"/>
      <c r="DV10" s="646"/>
      <c r="DW10" s="646"/>
      <c r="DX10" s="646"/>
      <c r="DY10" s="646"/>
      <c r="DZ10" s="646"/>
      <c r="EA10" s="646"/>
      <c r="EB10" s="646"/>
      <c r="EC10" s="655"/>
    </row>
    <row r="11" spans="2:143" ht="11.25" customHeight="1" x14ac:dyDescent="0.2">
      <c r="B11" s="642" t="s">
        <v>244</v>
      </c>
      <c r="C11" s="643"/>
      <c r="D11" s="643"/>
      <c r="E11" s="643"/>
      <c r="F11" s="643"/>
      <c r="G11" s="643"/>
      <c r="H11" s="643"/>
      <c r="I11" s="643"/>
      <c r="J11" s="643"/>
      <c r="K11" s="643"/>
      <c r="L11" s="643"/>
      <c r="M11" s="643"/>
      <c r="N11" s="643"/>
      <c r="O11" s="643"/>
      <c r="P11" s="643"/>
      <c r="Q11" s="644"/>
      <c r="R11" s="645">
        <v>131479</v>
      </c>
      <c r="S11" s="646"/>
      <c r="T11" s="646"/>
      <c r="U11" s="646"/>
      <c r="V11" s="646"/>
      <c r="W11" s="646"/>
      <c r="X11" s="646"/>
      <c r="Y11" s="647"/>
      <c r="Z11" s="650">
        <v>1.6</v>
      </c>
      <c r="AA11" s="651"/>
      <c r="AB11" s="651"/>
      <c r="AC11" s="663"/>
      <c r="AD11" s="654">
        <v>131479</v>
      </c>
      <c r="AE11" s="646"/>
      <c r="AF11" s="646"/>
      <c r="AG11" s="646"/>
      <c r="AH11" s="646"/>
      <c r="AI11" s="646"/>
      <c r="AJ11" s="646"/>
      <c r="AK11" s="647"/>
      <c r="AL11" s="650">
        <v>3.5</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17428</v>
      </c>
      <c r="BH11" s="646"/>
      <c r="BI11" s="646"/>
      <c r="BJ11" s="646"/>
      <c r="BK11" s="646"/>
      <c r="BL11" s="646"/>
      <c r="BM11" s="646"/>
      <c r="BN11" s="647"/>
      <c r="BO11" s="648">
        <v>2.5</v>
      </c>
      <c r="BP11" s="648"/>
      <c r="BQ11" s="648"/>
      <c r="BR11" s="648"/>
      <c r="BS11" s="654" t="s">
        <v>129</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868823</v>
      </c>
      <c r="CS11" s="646"/>
      <c r="CT11" s="646"/>
      <c r="CU11" s="646"/>
      <c r="CV11" s="646"/>
      <c r="CW11" s="646"/>
      <c r="CX11" s="646"/>
      <c r="CY11" s="647"/>
      <c r="CZ11" s="648">
        <v>10.9</v>
      </c>
      <c r="DA11" s="648"/>
      <c r="DB11" s="648"/>
      <c r="DC11" s="648"/>
      <c r="DD11" s="654">
        <v>488579</v>
      </c>
      <c r="DE11" s="646"/>
      <c r="DF11" s="646"/>
      <c r="DG11" s="646"/>
      <c r="DH11" s="646"/>
      <c r="DI11" s="646"/>
      <c r="DJ11" s="646"/>
      <c r="DK11" s="646"/>
      <c r="DL11" s="646"/>
      <c r="DM11" s="646"/>
      <c r="DN11" s="646"/>
      <c r="DO11" s="646"/>
      <c r="DP11" s="647"/>
      <c r="DQ11" s="654">
        <v>248100</v>
      </c>
      <c r="DR11" s="646"/>
      <c r="DS11" s="646"/>
      <c r="DT11" s="646"/>
      <c r="DU11" s="646"/>
      <c r="DV11" s="646"/>
      <c r="DW11" s="646"/>
      <c r="DX11" s="646"/>
      <c r="DY11" s="646"/>
      <c r="DZ11" s="646"/>
      <c r="EA11" s="646"/>
      <c r="EB11" s="646"/>
      <c r="EC11" s="655"/>
    </row>
    <row r="12" spans="2:143" ht="11.25" customHeight="1" x14ac:dyDescent="0.2">
      <c r="B12" s="642" t="s">
        <v>247</v>
      </c>
      <c r="C12" s="643"/>
      <c r="D12" s="643"/>
      <c r="E12" s="643"/>
      <c r="F12" s="643"/>
      <c r="G12" s="643"/>
      <c r="H12" s="643"/>
      <c r="I12" s="643"/>
      <c r="J12" s="643"/>
      <c r="K12" s="643"/>
      <c r="L12" s="643"/>
      <c r="M12" s="643"/>
      <c r="N12" s="643"/>
      <c r="O12" s="643"/>
      <c r="P12" s="643"/>
      <c r="Q12" s="644"/>
      <c r="R12" s="645" t="s">
        <v>137</v>
      </c>
      <c r="S12" s="646"/>
      <c r="T12" s="646"/>
      <c r="U12" s="646"/>
      <c r="V12" s="646"/>
      <c r="W12" s="646"/>
      <c r="X12" s="646"/>
      <c r="Y12" s="647"/>
      <c r="Z12" s="648" t="s">
        <v>129</v>
      </c>
      <c r="AA12" s="648"/>
      <c r="AB12" s="648"/>
      <c r="AC12" s="648"/>
      <c r="AD12" s="649" t="s">
        <v>137</v>
      </c>
      <c r="AE12" s="649"/>
      <c r="AF12" s="649"/>
      <c r="AG12" s="649"/>
      <c r="AH12" s="649"/>
      <c r="AI12" s="649"/>
      <c r="AJ12" s="649"/>
      <c r="AK12" s="649"/>
      <c r="AL12" s="650" t="s">
        <v>137</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347851</v>
      </c>
      <c r="BH12" s="646"/>
      <c r="BI12" s="646"/>
      <c r="BJ12" s="646"/>
      <c r="BK12" s="646"/>
      <c r="BL12" s="646"/>
      <c r="BM12" s="646"/>
      <c r="BN12" s="647"/>
      <c r="BO12" s="648">
        <v>49.4</v>
      </c>
      <c r="BP12" s="648"/>
      <c r="BQ12" s="648"/>
      <c r="BR12" s="648"/>
      <c r="BS12" s="654" t="s">
        <v>129</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357005</v>
      </c>
      <c r="CS12" s="646"/>
      <c r="CT12" s="646"/>
      <c r="CU12" s="646"/>
      <c r="CV12" s="646"/>
      <c r="CW12" s="646"/>
      <c r="CX12" s="646"/>
      <c r="CY12" s="647"/>
      <c r="CZ12" s="648">
        <v>4.5</v>
      </c>
      <c r="DA12" s="648"/>
      <c r="DB12" s="648"/>
      <c r="DC12" s="648"/>
      <c r="DD12" s="654">
        <v>3250</v>
      </c>
      <c r="DE12" s="646"/>
      <c r="DF12" s="646"/>
      <c r="DG12" s="646"/>
      <c r="DH12" s="646"/>
      <c r="DI12" s="646"/>
      <c r="DJ12" s="646"/>
      <c r="DK12" s="646"/>
      <c r="DL12" s="646"/>
      <c r="DM12" s="646"/>
      <c r="DN12" s="646"/>
      <c r="DO12" s="646"/>
      <c r="DP12" s="647"/>
      <c r="DQ12" s="654">
        <v>142477</v>
      </c>
      <c r="DR12" s="646"/>
      <c r="DS12" s="646"/>
      <c r="DT12" s="646"/>
      <c r="DU12" s="646"/>
      <c r="DV12" s="646"/>
      <c r="DW12" s="646"/>
      <c r="DX12" s="646"/>
      <c r="DY12" s="646"/>
      <c r="DZ12" s="646"/>
      <c r="EA12" s="646"/>
      <c r="EB12" s="646"/>
      <c r="EC12" s="655"/>
    </row>
    <row r="13" spans="2:143" ht="11.25" customHeight="1" x14ac:dyDescent="0.2">
      <c r="B13" s="642" t="s">
        <v>250</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137</v>
      </c>
      <c r="AE13" s="649"/>
      <c r="AF13" s="649"/>
      <c r="AG13" s="649"/>
      <c r="AH13" s="649"/>
      <c r="AI13" s="649"/>
      <c r="AJ13" s="649"/>
      <c r="AK13" s="649"/>
      <c r="AL13" s="650" t="s">
        <v>129</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324463</v>
      </c>
      <c r="BH13" s="646"/>
      <c r="BI13" s="646"/>
      <c r="BJ13" s="646"/>
      <c r="BK13" s="646"/>
      <c r="BL13" s="646"/>
      <c r="BM13" s="646"/>
      <c r="BN13" s="647"/>
      <c r="BO13" s="648">
        <v>46.1</v>
      </c>
      <c r="BP13" s="648"/>
      <c r="BQ13" s="648"/>
      <c r="BR13" s="648"/>
      <c r="BS13" s="654" t="s">
        <v>129</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543526</v>
      </c>
      <c r="CS13" s="646"/>
      <c r="CT13" s="646"/>
      <c r="CU13" s="646"/>
      <c r="CV13" s="646"/>
      <c r="CW13" s="646"/>
      <c r="CX13" s="646"/>
      <c r="CY13" s="647"/>
      <c r="CZ13" s="648">
        <v>6.8</v>
      </c>
      <c r="DA13" s="648"/>
      <c r="DB13" s="648"/>
      <c r="DC13" s="648"/>
      <c r="DD13" s="654">
        <v>178900</v>
      </c>
      <c r="DE13" s="646"/>
      <c r="DF13" s="646"/>
      <c r="DG13" s="646"/>
      <c r="DH13" s="646"/>
      <c r="DI13" s="646"/>
      <c r="DJ13" s="646"/>
      <c r="DK13" s="646"/>
      <c r="DL13" s="646"/>
      <c r="DM13" s="646"/>
      <c r="DN13" s="646"/>
      <c r="DO13" s="646"/>
      <c r="DP13" s="647"/>
      <c r="DQ13" s="654">
        <v>244387</v>
      </c>
      <c r="DR13" s="646"/>
      <c r="DS13" s="646"/>
      <c r="DT13" s="646"/>
      <c r="DU13" s="646"/>
      <c r="DV13" s="646"/>
      <c r="DW13" s="646"/>
      <c r="DX13" s="646"/>
      <c r="DY13" s="646"/>
      <c r="DZ13" s="646"/>
      <c r="EA13" s="646"/>
      <c r="EB13" s="646"/>
      <c r="EC13" s="655"/>
    </row>
    <row r="14" spans="2:143" ht="11.25" customHeight="1" x14ac:dyDescent="0.2">
      <c r="B14" s="642" t="s">
        <v>253</v>
      </c>
      <c r="C14" s="643"/>
      <c r="D14" s="643"/>
      <c r="E14" s="643"/>
      <c r="F14" s="643"/>
      <c r="G14" s="643"/>
      <c r="H14" s="643"/>
      <c r="I14" s="643"/>
      <c r="J14" s="643"/>
      <c r="K14" s="643"/>
      <c r="L14" s="643"/>
      <c r="M14" s="643"/>
      <c r="N14" s="643"/>
      <c r="O14" s="643"/>
      <c r="P14" s="643"/>
      <c r="Q14" s="644"/>
      <c r="R14" s="645">
        <v>8703</v>
      </c>
      <c r="S14" s="646"/>
      <c r="T14" s="646"/>
      <c r="U14" s="646"/>
      <c r="V14" s="646"/>
      <c r="W14" s="646"/>
      <c r="X14" s="646"/>
      <c r="Y14" s="647"/>
      <c r="Z14" s="648">
        <v>0.1</v>
      </c>
      <c r="AA14" s="648"/>
      <c r="AB14" s="648"/>
      <c r="AC14" s="648"/>
      <c r="AD14" s="649">
        <v>8703</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35966</v>
      </c>
      <c r="BH14" s="646"/>
      <c r="BI14" s="646"/>
      <c r="BJ14" s="646"/>
      <c r="BK14" s="646"/>
      <c r="BL14" s="646"/>
      <c r="BM14" s="646"/>
      <c r="BN14" s="647"/>
      <c r="BO14" s="648">
        <v>5.0999999999999996</v>
      </c>
      <c r="BP14" s="648"/>
      <c r="BQ14" s="648"/>
      <c r="BR14" s="648"/>
      <c r="BS14" s="654" t="s">
        <v>137</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277738</v>
      </c>
      <c r="CS14" s="646"/>
      <c r="CT14" s="646"/>
      <c r="CU14" s="646"/>
      <c r="CV14" s="646"/>
      <c r="CW14" s="646"/>
      <c r="CX14" s="646"/>
      <c r="CY14" s="647"/>
      <c r="CZ14" s="648">
        <v>3.5</v>
      </c>
      <c r="DA14" s="648"/>
      <c r="DB14" s="648"/>
      <c r="DC14" s="648"/>
      <c r="DD14" s="654" t="s">
        <v>129</v>
      </c>
      <c r="DE14" s="646"/>
      <c r="DF14" s="646"/>
      <c r="DG14" s="646"/>
      <c r="DH14" s="646"/>
      <c r="DI14" s="646"/>
      <c r="DJ14" s="646"/>
      <c r="DK14" s="646"/>
      <c r="DL14" s="646"/>
      <c r="DM14" s="646"/>
      <c r="DN14" s="646"/>
      <c r="DO14" s="646"/>
      <c r="DP14" s="647"/>
      <c r="DQ14" s="654">
        <v>245316</v>
      </c>
      <c r="DR14" s="646"/>
      <c r="DS14" s="646"/>
      <c r="DT14" s="646"/>
      <c r="DU14" s="646"/>
      <c r="DV14" s="646"/>
      <c r="DW14" s="646"/>
      <c r="DX14" s="646"/>
      <c r="DY14" s="646"/>
      <c r="DZ14" s="646"/>
      <c r="EA14" s="646"/>
      <c r="EB14" s="646"/>
      <c r="EC14" s="655"/>
    </row>
    <row r="15" spans="2:143" ht="11.25" customHeight="1" x14ac:dyDescent="0.2">
      <c r="B15" s="642" t="s">
        <v>256</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137</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44470</v>
      </c>
      <c r="BH15" s="646"/>
      <c r="BI15" s="646"/>
      <c r="BJ15" s="646"/>
      <c r="BK15" s="646"/>
      <c r="BL15" s="646"/>
      <c r="BM15" s="646"/>
      <c r="BN15" s="647"/>
      <c r="BO15" s="648">
        <v>6.3</v>
      </c>
      <c r="BP15" s="648"/>
      <c r="BQ15" s="648"/>
      <c r="BR15" s="648"/>
      <c r="BS15" s="654" t="s">
        <v>129</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889456</v>
      </c>
      <c r="CS15" s="646"/>
      <c r="CT15" s="646"/>
      <c r="CU15" s="646"/>
      <c r="CV15" s="646"/>
      <c r="CW15" s="646"/>
      <c r="CX15" s="646"/>
      <c r="CY15" s="647"/>
      <c r="CZ15" s="648">
        <v>11.1</v>
      </c>
      <c r="DA15" s="648"/>
      <c r="DB15" s="648"/>
      <c r="DC15" s="648"/>
      <c r="DD15" s="654">
        <v>298524</v>
      </c>
      <c r="DE15" s="646"/>
      <c r="DF15" s="646"/>
      <c r="DG15" s="646"/>
      <c r="DH15" s="646"/>
      <c r="DI15" s="646"/>
      <c r="DJ15" s="646"/>
      <c r="DK15" s="646"/>
      <c r="DL15" s="646"/>
      <c r="DM15" s="646"/>
      <c r="DN15" s="646"/>
      <c r="DO15" s="646"/>
      <c r="DP15" s="647"/>
      <c r="DQ15" s="654">
        <v>507494</v>
      </c>
      <c r="DR15" s="646"/>
      <c r="DS15" s="646"/>
      <c r="DT15" s="646"/>
      <c r="DU15" s="646"/>
      <c r="DV15" s="646"/>
      <c r="DW15" s="646"/>
      <c r="DX15" s="646"/>
      <c r="DY15" s="646"/>
      <c r="DZ15" s="646"/>
      <c r="EA15" s="646"/>
      <c r="EB15" s="646"/>
      <c r="EC15" s="655"/>
    </row>
    <row r="16" spans="2:143" ht="11.25" customHeight="1" x14ac:dyDescent="0.2">
      <c r="B16" s="642" t="s">
        <v>259</v>
      </c>
      <c r="C16" s="643"/>
      <c r="D16" s="643"/>
      <c r="E16" s="643"/>
      <c r="F16" s="643"/>
      <c r="G16" s="643"/>
      <c r="H16" s="643"/>
      <c r="I16" s="643"/>
      <c r="J16" s="643"/>
      <c r="K16" s="643"/>
      <c r="L16" s="643"/>
      <c r="M16" s="643"/>
      <c r="N16" s="643"/>
      <c r="O16" s="643"/>
      <c r="P16" s="643"/>
      <c r="Q16" s="644"/>
      <c r="R16" s="645">
        <v>1714</v>
      </c>
      <c r="S16" s="646"/>
      <c r="T16" s="646"/>
      <c r="U16" s="646"/>
      <c r="V16" s="646"/>
      <c r="W16" s="646"/>
      <c r="X16" s="646"/>
      <c r="Y16" s="647"/>
      <c r="Z16" s="648">
        <v>0</v>
      </c>
      <c r="AA16" s="648"/>
      <c r="AB16" s="648"/>
      <c r="AC16" s="648"/>
      <c r="AD16" s="649">
        <v>1714</v>
      </c>
      <c r="AE16" s="649"/>
      <c r="AF16" s="649"/>
      <c r="AG16" s="649"/>
      <c r="AH16" s="649"/>
      <c r="AI16" s="649"/>
      <c r="AJ16" s="649"/>
      <c r="AK16" s="649"/>
      <c r="AL16" s="650">
        <v>0</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v>72</v>
      </c>
      <c r="BH16" s="646"/>
      <c r="BI16" s="646"/>
      <c r="BJ16" s="646"/>
      <c r="BK16" s="646"/>
      <c r="BL16" s="646"/>
      <c r="BM16" s="646"/>
      <c r="BN16" s="647"/>
      <c r="BO16" s="648">
        <v>0</v>
      </c>
      <c r="BP16" s="648"/>
      <c r="BQ16" s="648"/>
      <c r="BR16" s="648"/>
      <c r="BS16" s="654" t="s">
        <v>129</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30986</v>
      </c>
      <c r="CS16" s="646"/>
      <c r="CT16" s="646"/>
      <c r="CU16" s="646"/>
      <c r="CV16" s="646"/>
      <c r="CW16" s="646"/>
      <c r="CX16" s="646"/>
      <c r="CY16" s="647"/>
      <c r="CZ16" s="648">
        <v>0.4</v>
      </c>
      <c r="DA16" s="648"/>
      <c r="DB16" s="648"/>
      <c r="DC16" s="648"/>
      <c r="DD16" s="654" t="s">
        <v>129</v>
      </c>
      <c r="DE16" s="646"/>
      <c r="DF16" s="646"/>
      <c r="DG16" s="646"/>
      <c r="DH16" s="646"/>
      <c r="DI16" s="646"/>
      <c r="DJ16" s="646"/>
      <c r="DK16" s="646"/>
      <c r="DL16" s="646"/>
      <c r="DM16" s="646"/>
      <c r="DN16" s="646"/>
      <c r="DO16" s="646"/>
      <c r="DP16" s="647"/>
      <c r="DQ16" s="654">
        <v>866</v>
      </c>
      <c r="DR16" s="646"/>
      <c r="DS16" s="646"/>
      <c r="DT16" s="646"/>
      <c r="DU16" s="646"/>
      <c r="DV16" s="646"/>
      <c r="DW16" s="646"/>
      <c r="DX16" s="646"/>
      <c r="DY16" s="646"/>
      <c r="DZ16" s="646"/>
      <c r="EA16" s="646"/>
      <c r="EB16" s="646"/>
      <c r="EC16" s="655"/>
    </row>
    <row r="17" spans="2:133" ht="11.25" customHeight="1" x14ac:dyDescent="0.2">
      <c r="B17" s="642" t="s">
        <v>262</v>
      </c>
      <c r="C17" s="643"/>
      <c r="D17" s="643"/>
      <c r="E17" s="643"/>
      <c r="F17" s="643"/>
      <c r="G17" s="643"/>
      <c r="H17" s="643"/>
      <c r="I17" s="643"/>
      <c r="J17" s="643"/>
      <c r="K17" s="643"/>
      <c r="L17" s="643"/>
      <c r="M17" s="643"/>
      <c r="N17" s="643"/>
      <c r="O17" s="643"/>
      <c r="P17" s="643"/>
      <c r="Q17" s="644"/>
      <c r="R17" s="645">
        <v>17518</v>
      </c>
      <c r="S17" s="646"/>
      <c r="T17" s="646"/>
      <c r="U17" s="646"/>
      <c r="V17" s="646"/>
      <c r="W17" s="646"/>
      <c r="X17" s="646"/>
      <c r="Y17" s="647"/>
      <c r="Z17" s="648">
        <v>0.2</v>
      </c>
      <c r="AA17" s="648"/>
      <c r="AB17" s="648"/>
      <c r="AC17" s="648"/>
      <c r="AD17" s="649">
        <v>17518</v>
      </c>
      <c r="AE17" s="649"/>
      <c r="AF17" s="649"/>
      <c r="AG17" s="649"/>
      <c r="AH17" s="649"/>
      <c r="AI17" s="649"/>
      <c r="AJ17" s="649"/>
      <c r="AK17" s="649"/>
      <c r="AL17" s="650">
        <v>0.5</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137</v>
      </c>
      <c r="BP17" s="648"/>
      <c r="BQ17" s="648"/>
      <c r="BR17" s="648"/>
      <c r="BS17" s="654" t="s">
        <v>129</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694993</v>
      </c>
      <c r="CS17" s="646"/>
      <c r="CT17" s="646"/>
      <c r="CU17" s="646"/>
      <c r="CV17" s="646"/>
      <c r="CW17" s="646"/>
      <c r="CX17" s="646"/>
      <c r="CY17" s="647"/>
      <c r="CZ17" s="648">
        <v>8.6999999999999993</v>
      </c>
      <c r="DA17" s="648"/>
      <c r="DB17" s="648"/>
      <c r="DC17" s="648"/>
      <c r="DD17" s="654" t="s">
        <v>129</v>
      </c>
      <c r="DE17" s="646"/>
      <c r="DF17" s="646"/>
      <c r="DG17" s="646"/>
      <c r="DH17" s="646"/>
      <c r="DI17" s="646"/>
      <c r="DJ17" s="646"/>
      <c r="DK17" s="646"/>
      <c r="DL17" s="646"/>
      <c r="DM17" s="646"/>
      <c r="DN17" s="646"/>
      <c r="DO17" s="646"/>
      <c r="DP17" s="647"/>
      <c r="DQ17" s="654">
        <v>694993</v>
      </c>
      <c r="DR17" s="646"/>
      <c r="DS17" s="646"/>
      <c r="DT17" s="646"/>
      <c r="DU17" s="646"/>
      <c r="DV17" s="646"/>
      <c r="DW17" s="646"/>
      <c r="DX17" s="646"/>
      <c r="DY17" s="646"/>
      <c r="DZ17" s="646"/>
      <c r="EA17" s="646"/>
      <c r="EB17" s="646"/>
      <c r="EC17" s="655"/>
    </row>
    <row r="18" spans="2:133" ht="11.25" customHeight="1" x14ac:dyDescent="0.2">
      <c r="B18" s="642" t="s">
        <v>265</v>
      </c>
      <c r="C18" s="643"/>
      <c r="D18" s="643"/>
      <c r="E18" s="643"/>
      <c r="F18" s="643"/>
      <c r="G18" s="643"/>
      <c r="H18" s="643"/>
      <c r="I18" s="643"/>
      <c r="J18" s="643"/>
      <c r="K18" s="643"/>
      <c r="L18" s="643"/>
      <c r="M18" s="643"/>
      <c r="N18" s="643"/>
      <c r="O18" s="643"/>
      <c r="P18" s="643"/>
      <c r="Q18" s="644"/>
      <c r="R18" s="645">
        <v>1077</v>
      </c>
      <c r="S18" s="646"/>
      <c r="T18" s="646"/>
      <c r="U18" s="646"/>
      <c r="V18" s="646"/>
      <c r="W18" s="646"/>
      <c r="X18" s="646"/>
      <c r="Y18" s="647"/>
      <c r="Z18" s="648">
        <v>0</v>
      </c>
      <c r="AA18" s="648"/>
      <c r="AB18" s="648"/>
      <c r="AC18" s="648"/>
      <c r="AD18" s="649">
        <v>1077</v>
      </c>
      <c r="AE18" s="649"/>
      <c r="AF18" s="649"/>
      <c r="AG18" s="649"/>
      <c r="AH18" s="649"/>
      <c r="AI18" s="649"/>
      <c r="AJ18" s="649"/>
      <c r="AK18" s="649"/>
      <c r="AL18" s="650">
        <v>0</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2">
      <c r="B19" s="642" t="s">
        <v>268</v>
      </c>
      <c r="C19" s="643"/>
      <c r="D19" s="643"/>
      <c r="E19" s="643"/>
      <c r="F19" s="643"/>
      <c r="G19" s="643"/>
      <c r="H19" s="643"/>
      <c r="I19" s="643"/>
      <c r="J19" s="643"/>
      <c r="K19" s="643"/>
      <c r="L19" s="643"/>
      <c r="M19" s="643"/>
      <c r="N19" s="643"/>
      <c r="O19" s="643"/>
      <c r="P19" s="643"/>
      <c r="Q19" s="644"/>
      <c r="R19" s="645">
        <v>1012</v>
      </c>
      <c r="S19" s="646"/>
      <c r="T19" s="646"/>
      <c r="U19" s="646"/>
      <c r="V19" s="646"/>
      <c r="W19" s="646"/>
      <c r="X19" s="646"/>
      <c r="Y19" s="647"/>
      <c r="Z19" s="648">
        <v>0</v>
      </c>
      <c r="AA19" s="648"/>
      <c r="AB19" s="648"/>
      <c r="AC19" s="648"/>
      <c r="AD19" s="649">
        <v>1012</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129</v>
      </c>
      <c r="BH19" s="646"/>
      <c r="BI19" s="646"/>
      <c r="BJ19" s="646"/>
      <c r="BK19" s="646"/>
      <c r="BL19" s="646"/>
      <c r="BM19" s="646"/>
      <c r="BN19" s="647"/>
      <c r="BO19" s="648" t="s">
        <v>129</v>
      </c>
      <c r="BP19" s="648"/>
      <c r="BQ19" s="648"/>
      <c r="BR19" s="648"/>
      <c r="BS19" s="654" t="s">
        <v>129</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129</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x14ac:dyDescent="0.2">
      <c r="B20" s="642" t="s">
        <v>271</v>
      </c>
      <c r="C20" s="643"/>
      <c r="D20" s="643"/>
      <c r="E20" s="643"/>
      <c r="F20" s="643"/>
      <c r="G20" s="643"/>
      <c r="H20" s="643"/>
      <c r="I20" s="643"/>
      <c r="J20" s="643"/>
      <c r="K20" s="643"/>
      <c r="L20" s="643"/>
      <c r="M20" s="643"/>
      <c r="N20" s="643"/>
      <c r="O20" s="643"/>
      <c r="P20" s="643"/>
      <c r="Q20" s="644"/>
      <c r="R20" s="645">
        <v>79</v>
      </c>
      <c r="S20" s="646"/>
      <c r="T20" s="646"/>
      <c r="U20" s="646"/>
      <c r="V20" s="646"/>
      <c r="W20" s="646"/>
      <c r="X20" s="646"/>
      <c r="Y20" s="647"/>
      <c r="Z20" s="648">
        <v>0</v>
      </c>
      <c r="AA20" s="648"/>
      <c r="AB20" s="648"/>
      <c r="AC20" s="648"/>
      <c r="AD20" s="649">
        <v>79</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129</v>
      </c>
      <c r="BH20" s="646"/>
      <c r="BI20" s="646"/>
      <c r="BJ20" s="646"/>
      <c r="BK20" s="646"/>
      <c r="BL20" s="646"/>
      <c r="BM20" s="646"/>
      <c r="BN20" s="647"/>
      <c r="BO20" s="648" t="s">
        <v>129</v>
      </c>
      <c r="BP20" s="648"/>
      <c r="BQ20" s="648"/>
      <c r="BR20" s="648"/>
      <c r="BS20" s="654" t="s">
        <v>137</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7995549</v>
      </c>
      <c r="CS20" s="646"/>
      <c r="CT20" s="646"/>
      <c r="CU20" s="646"/>
      <c r="CV20" s="646"/>
      <c r="CW20" s="646"/>
      <c r="CX20" s="646"/>
      <c r="CY20" s="647"/>
      <c r="CZ20" s="648">
        <v>100</v>
      </c>
      <c r="DA20" s="648"/>
      <c r="DB20" s="648"/>
      <c r="DC20" s="648"/>
      <c r="DD20" s="654">
        <v>1730469</v>
      </c>
      <c r="DE20" s="646"/>
      <c r="DF20" s="646"/>
      <c r="DG20" s="646"/>
      <c r="DH20" s="646"/>
      <c r="DI20" s="646"/>
      <c r="DJ20" s="646"/>
      <c r="DK20" s="646"/>
      <c r="DL20" s="646"/>
      <c r="DM20" s="646"/>
      <c r="DN20" s="646"/>
      <c r="DO20" s="646"/>
      <c r="DP20" s="647"/>
      <c r="DQ20" s="654">
        <v>4346506</v>
      </c>
      <c r="DR20" s="646"/>
      <c r="DS20" s="646"/>
      <c r="DT20" s="646"/>
      <c r="DU20" s="646"/>
      <c r="DV20" s="646"/>
      <c r="DW20" s="646"/>
      <c r="DX20" s="646"/>
      <c r="DY20" s="646"/>
      <c r="DZ20" s="646"/>
      <c r="EA20" s="646"/>
      <c r="EB20" s="646"/>
      <c r="EC20" s="655"/>
    </row>
    <row r="21" spans="2:133" ht="11.25" customHeight="1" x14ac:dyDescent="0.2">
      <c r="B21" s="642" t="s">
        <v>274</v>
      </c>
      <c r="C21" s="643"/>
      <c r="D21" s="643"/>
      <c r="E21" s="643"/>
      <c r="F21" s="643"/>
      <c r="G21" s="643"/>
      <c r="H21" s="643"/>
      <c r="I21" s="643"/>
      <c r="J21" s="643"/>
      <c r="K21" s="643"/>
      <c r="L21" s="643"/>
      <c r="M21" s="643"/>
      <c r="N21" s="643"/>
      <c r="O21" s="643"/>
      <c r="P21" s="643"/>
      <c r="Q21" s="644"/>
      <c r="R21" s="645">
        <v>15350</v>
      </c>
      <c r="S21" s="646"/>
      <c r="T21" s="646"/>
      <c r="U21" s="646"/>
      <c r="V21" s="646"/>
      <c r="W21" s="646"/>
      <c r="X21" s="646"/>
      <c r="Y21" s="647"/>
      <c r="Z21" s="648">
        <v>0.2</v>
      </c>
      <c r="AA21" s="648"/>
      <c r="AB21" s="648"/>
      <c r="AC21" s="648"/>
      <c r="AD21" s="649">
        <v>15350</v>
      </c>
      <c r="AE21" s="649"/>
      <c r="AF21" s="649"/>
      <c r="AG21" s="649"/>
      <c r="AH21" s="649"/>
      <c r="AI21" s="649"/>
      <c r="AJ21" s="649"/>
      <c r="AK21" s="649"/>
      <c r="AL21" s="650">
        <v>0.4</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137</v>
      </c>
      <c r="BH21" s="646"/>
      <c r="BI21" s="646"/>
      <c r="BJ21" s="646"/>
      <c r="BK21" s="646"/>
      <c r="BL21" s="646"/>
      <c r="BM21" s="646"/>
      <c r="BN21" s="647"/>
      <c r="BO21" s="648" t="s">
        <v>129</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276</v>
      </c>
      <c r="C22" s="643"/>
      <c r="D22" s="643"/>
      <c r="E22" s="643"/>
      <c r="F22" s="643"/>
      <c r="G22" s="643"/>
      <c r="H22" s="643"/>
      <c r="I22" s="643"/>
      <c r="J22" s="643"/>
      <c r="K22" s="643"/>
      <c r="L22" s="643"/>
      <c r="M22" s="643"/>
      <c r="N22" s="643"/>
      <c r="O22" s="643"/>
      <c r="P22" s="643"/>
      <c r="Q22" s="644"/>
      <c r="R22" s="645">
        <v>3275153</v>
      </c>
      <c r="S22" s="646"/>
      <c r="T22" s="646"/>
      <c r="U22" s="646"/>
      <c r="V22" s="646"/>
      <c r="W22" s="646"/>
      <c r="X22" s="646"/>
      <c r="Y22" s="647"/>
      <c r="Z22" s="648">
        <v>39.200000000000003</v>
      </c>
      <c r="AA22" s="648"/>
      <c r="AB22" s="648"/>
      <c r="AC22" s="648"/>
      <c r="AD22" s="649">
        <v>2794986</v>
      </c>
      <c r="AE22" s="649"/>
      <c r="AF22" s="649"/>
      <c r="AG22" s="649"/>
      <c r="AH22" s="649"/>
      <c r="AI22" s="649"/>
      <c r="AJ22" s="649"/>
      <c r="AK22" s="649"/>
      <c r="AL22" s="650">
        <v>74.8</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279</v>
      </c>
      <c r="C23" s="643"/>
      <c r="D23" s="643"/>
      <c r="E23" s="643"/>
      <c r="F23" s="643"/>
      <c r="G23" s="643"/>
      <c r="H23" s="643"/>
      <c r="I23" s="643"/>
      <c r="J23" s="643"/>
      <c r="K23" s="643"/>
      <c r="L23" s="643"/>
      <c r="M23" s="643"/>
      <c r="N23" s="643"/>
      <c r="O23" s="643"/>
      <c r="P23" s="643"/>
      <c r="Q23" s="644"/>
      <c r="R23" s="645">
        <v>2794986</v>
      </c>
      <c r="S23" s="646"/>
      <c r="T23" s="646"/>
      <c r="U23" s="646"/>
      <c r="V23" s="646"/>
      <c r="W23" s="646"/>
      <c r="X23" s="646"/>
      <c r="Y23" s="647"/>
      <c r="Z23" s="648">
        <v>33.4</v>
      </c>
      <c r="AA23" s="648"/>
      <c r="AB23" s="648"/>
      <c r="AC23" s="648"/>
      <c r="AD23" s="649">
        <v>2794986</v>
      </c>
      <c r="AE23" s="649"/>
      <c r="AF23" s="649"/>
      <c r="AG23" s="649"/>
      <c r="AH23" s="649"/>
      <c r="AI23" s="649"/>
      <c r="AJ23" s="649"/>
      <c r="AK23" s="649"/>
      <c r="AL23" s="650">
        <v>74.8</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137</v>
      </c>
      <c r="BH23" s="646"/>
      <c r="BI23" s="646"/>
      <c r="BJ23" s="646"/>
      <c r="BK23" s="646"/>
      <c r="BL23" s="646"/>
      <c r="BM23" s="646"/>
      <c r="BN23" s="647"/>
      <c r="BO23" s="648" t="s">
        <v>129</v>
      </c>
      <c r="BP23" s="648"/>
      <c r="BQ23" s="648"/>
      <c r="BR23" s="648"/>
      <c r="BS23" s="654" t="s">
        <v>129</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2">
      <c r="B24" s="642" t="s">
        <v>286</v>
      </c>
      <c r="C24" s="643"/>
      <c r="D24" s="643"/>
      <c r="E24" s="643"/>
      <c r="F24" s="643"/>
      <c r="G24" s="643"/>
      <c r="H24" s="643"/>
      <c r="I24" s="643"/>
      <c r="J24" s="643"/>
      <c r="K24" s="643"/>
      <c r="L24" s="643"/>
      <c r="M24" s="643"/>
      <c r="N24" s="643"/>
      <c r="O24" s="643"/>
      <c r="P24" s="643"/>
      <c r="Q24" s="644"/>
      <c r="R24" s="645">
        <v>480167</v>
      </c>
      <c r="S24" s="646"/>
      <c r="T24" s="646"/>
      <c r="U24" s="646"/>
      <c r="V24" s="646"/>
      <c r="W24" s="646"/>
      <c r="X24" s="646"/>
      <c r="Y24" s="647"/>
      <c r="Z24" s="648">
        <v>5.7</v>
      </c>
      <c r="AA24" s="648"/>
      <c r="AB24" s="648"/>
      <c r="AC24" s="648"/>
      <c r="AD24" s="649" t="s">
        <v>129</v>
      </c>
      <c r="AE24" s="649"/>
      <c r="AF24" s="649"/>
      <c r="AG24" s="649"/>
      <c r="AH24" s="649"/>
      <c r="AI24" s="649"/>
      <c r="AJ24" s="649"/>
      <c r="AK24" s="649"/>
      <c r="AL24" s="650" t="s">
        <v>129</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137</v>
      </c>
      <c r="BP24" s="648"/>
      <c r="BQ24" s="648"/>
      <c r="BR24" s="648"/>
      <c r="BS24" s="654" t="s">
        <v>129</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3043878</v>
      </c>
      <c r="CS24" s="635"/>
      <c r="CT24" s="635"/>
      <c r="CU24" s="635"/>
      <c r="CV24" s="635"/>
      <c r="CW24" s="635"/>
      <c r="CX24" s="635"/>
      <c r="CY24" s="636"/>
      <c r="CZ24" s="639">
        <v>38.1</v>
      </c>
      <c r="DA24" s="640"/>
      <c r="DB24" s="640"/>
      <c r="DC24" s="659"/>
      <c r="DD24" s="679">
        <v>2383556</v>
      </c>
      <c r="DE24" s="635"/>
      <c r="DF24" s="635"/>
      <c r="DG24" s="635"/>
      <c r="DH24" s="635"/>
      <c r="DI24" s="635"/>
      <c r="DJ24" s="635"/>
      <c r="DK24" s="636"/>
      <c r="DL24" s="679">
        <v>2344556</v>
      </c>
      <c r="DM24" s="635"/>
      <c r="DN24" s="635"/>
      <c r="DO24" s="635"/>
      <c r="DP24" s="635"/>
      <c r="DQ24" s="635"/>
      <c r="DR24" s="635"/>
      <c r="DS24" s="635"/>
      <c r="DT24" s="635"/>
      <c r="DU24" s="635"/>
      <c r="DV24" s="636"/>
      <c r="DW24" s="639">
        <v>61</v>
      </c>
      <c r="DX24" s="640"/>
      <c r="DY24" s="640"/>
      <c r="DZ24" s="640"/>
      <c r="EA24" s="640"/>
      <c r="EB24" s="640"/>
      <c r="EC24" s="641"/>
    </row>
    <row r="25" spans="2:133" ht="11.25" customHeight="1" x14ac:dyDescent="0.2">
      <c r="B25" s="642" t="s">
        <v>289</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1667699</v>
      </c>
      <c r="CS25" s="682"/>
      <c r="CT25" s="682"/>
      <c r="CU25" s="682"/>
      <c r="CV25" s="682"/>
      <c r="CW25" s="682"/>
      <c r="CX25" s="682"/>
      <c r="CY25" s="683"/>
      <c r="CZ25" s="650">
        <v>20.9</v>
      </c>
      <c r="DA25" s="680"/>
      <c r="DB25" s="680"/>
      <c r="DC25" s="684"/>
      <c r="DD25" s="654">
        <v>1509774</v>
      </c>
      <c r="DE25" s="682"/>
      <c r="DF25" s="682"/>
      <c r="DG25" s="682"/>
      <c r="DH25" s="682"/>
      <c r="DI25" s="682"/>
      <c r="DJ25" s="682"/>
      <c r="DK25" s="683"/>
      <c r="DL25" s="654">
        <v>1487762</v>
      </c>
      <c r="DM25" s="682"/>
      <c r="DN25" s="682"/>
      <c r="DO25" s="682"/>
      <c r="DP25" s="682"/>
      <c r="DQ25" s="682"/>
      <c r="DR25" s="682"/>
      <c r="DS25" s="682"/>
      <c r="DT25" s="682"/>
      <c r="DU25" s="682"/>
      <c r="DV25" s="683"/>
      <c r="DW25" s="650">
        <v>38.700000000000003</v>
      </c>
      <c r="DX25" s="680"/>
      <c r="DY25" s="680"/>
      <c r="DZ25" s="680"/>
      <c r="EA25" s="680"/>
      <c r="EB25" s="680"/>
      <c r="EC25" s="681"/>
    </row>
    <row r="26" spans="2:133" ht="11.25" customHeight="1" x14ac:dyDescent="0.2">
      <c r="B26" s="642" t="s">
        <v>292</v>
      </c>
      <c r="C26" s="643"/>
      <c r="D26" s="643"/>
      <c r="E26" s="643"/>
      <c r="F26" s="643"/>
      <c r="G26" s="643"/>
      <c r="H26" s="643"/>
      <c r="I26" s="643"/>
      <c r="J26" s="643"/>
      <c r="K26" s="643"/>
      <c r="L26" s="643"/>
      <c r="M26" s="643"/>
      <c r="N26" s="643"/>
      <c r="O26" s="643"/>
      <c r="P26" s="643"/>
      <c r="Q26" s="644"/>
      <c r="R26" s="645">
        <v>4196610</v>
      </c>
      <c r="S26" s="646"/>
      <c r="T26" s="646"/>
      <c r="U26" s="646"/>
      <c r="V26" s="646"/>
      <c r="W26" s="646"/>
      <c r="X26" s="646"/>
      <c r="Y26" s="647"/>
      <c r="Z26" s="648">
        <v>50.2</v>
      </c>
      <c r="AA26" s="648"/>
      <c r="AB26" s="648"/>
      <c r="AC26" s="648"/>
      <c r="AD26" s="649">
        <v>3716438</v>
      </c>
      <c r="AE26" s="649"/>
      <c r="AF26" s="649"/>
      <c r="AG26" s="649"/>
      <c r="AH26" s="649"/>
      <c r="AI26" s="649"/>
      <c r="AJ26" s="649"/>
      <c r="AK26" s="649"/>
      <c r="AL26" s="650">
        <v>99.4</v>
      </c>
      <c r="AM26" s="651"/>
      <c r="AN26" s="651"/>
      <c r="AO26" s="652"/>
      <c r="AP26" s="664" t="s">
        <v>293</v>
      </c>
      <c r="AQ26" s="691"/>
      <c r="AR26" s="691"/>
      <c r="AS26" s="691"/>
      <c r="AT26" s="691"/>
      <c r="AU26" s="691"/>
      <c r="AV26" s="691"/>
      <c r="AW26" s="691"/>
      <c r="AX26" s="691"/>
      <c r="AY26" s="691"/>
      <c r="AZ26" s="691"/>
      <c r="BA26" s="691"/>
      <c r="BB26" s="691"/>
      <c r="BC26" s="691"/>
      <c r="BD26" s="691"/>
      <c r="BE26" s="691"/>
      <c r="BF26" s="666"/>
      <c r="BG26" s="645" t="s">
        <v>129</v>
      </c>
      <c r="BH26" s="646"/>
      <c r="BI26" s="646"/>
      <c r="BJ26" s="646"/>
      <c r="BK26" s="646"/>
      <c r="BL26" s="646"/>
      <c r="BM26" s="646"/>
      <c r="BN26" s="647"/>
      <c r="BO26" s="648" t="s">
        <v>137</v>
      </c>
      <c r="BP26" s="648"/>
      <c r="BQ26" s="648"/>
      <c r="BR26" s="648"/>
      <c r="BS26" s="654" t="s">
        <v>137</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944580</v>
      </c>
      <c r="CS26" s="646"/>
      <c r="CT26" s="646"/>
      <c r="CU26" s="646"/>
      <c r="CV26" s="646"/>
      <c r="CW26" s="646"/>
      <c r="CX26" s="646"/>
      <c r="CY26" s="647"/>
      <c r="CZ26" s="650">
        <v>11.8</v>
      </c>
      <c r="DA26" s="680"/>
      <c r="DB26" s="680"/>
      <c r="DC26" s="684"/>
      <c r="DD26" s="654">
        <v>865034</v>
      </c>
      <c r="DE26" s="646"/>
      <c r="DF26" s="646"/>
      <c r="DG26" s="646"/>
      <c r="DH26" s="646"/>
      <c r="DI26" s="646"/>
      <c r="DJ26" s="646"/>
      <c r="DK26" s="647"/>
      <c r="DL26" s="654" t="s">
        <v>129</v>
      </c>
      <c r="DM26" s="646"/>
      <c r="DN26" s="646"/>
      <c r="DO26" s="646"/>
      <c r="DP26" s="646"/>
      <c r="DQ26" s="646"/>
      <c r="DR26" s="646"/>
      <c r="DS26" s="646"/>
      <c r="DT26" s="646"/>
      <c r="DU26" s="646"/>
      <c r="DV26" s="647"/>
      <c r="DW26" s="650" t="s">
        <v>129</v>
      </c>
      <c r="DX26" s="680"/>
      <c r="DY26" s="680"/>
      <c r="DZ26" s="680"/>
      <c r="EA26" s="680"/>
      <c r="EB26" s="680"/>
      <c r="EC26" s="681"/>
    </row>
    <row r="27" spans="2:133" ht="11.25" customHeight="1" x14ac:dyDescent="0.2">
      <c r="B27" s="642" t="s">
        <v>295</v>
      </c>
      <c r="C27" s="643"/>
      <c r="D27" s="643"/>
      <c r="E27" s="643"/>
      <c r="F27" s="643"/>
      <c r="G27" s="643"/>
      <c r="H27" s="643"/>
      <c r="I27" s="643"/>
      <c r="J27" s="643"/>
      <c r="K27" s="643"/>
      <c r="L27" s="643"/>
      <c r="M27" s="643"/>
      <c r="N27" s="643"/>
      <c r="O27" s="643"/>
      <c r="P27" s="643"/>
      <c r="Q27" s="644"/>
      <c r="R27" s="645">
        <v>1002</v>
      </c>
      <c r="S27" s="646"/>
      <c r="T27" s="646"/>
      <c r="U27" s="646"/>
      <c r="V27" s="646"/>
      <c r="W27" s="646"/>
      <c r="X27" s="646"/>
      <c r="Y27" s="647"/>
      <c r="Z27" s="648">
        <v>0</v>
      </c>
      <c r="AA27" s="648"/>
      <c r="AB27" s="648"/>
      <c r="AC27" s="648"/>
      <c r="AD27" s="649">
        <v>1002</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703760</v>
      </c>
      <c r="BH27" s="646"/>
      <c r="BI27" s="646"/>
      <c r="BJ27" s="646"/>
      <c r="BK27" s="646"/>
      <c r="BL27" s="646"/>
      <c r="BM27" s="646"/>
      <c r="BN27" s="647"/>
      <c r="BO27" s="648">
        <v>100</v>
      </c>
      <c r="BP27" s="648"/>
      <c r="BQ27" s="648"/>
      <c r="BR27" s="648"/>
      <c r="BS27" s="654" t="s">
        <v>129</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681186</v>
      </c>
      <c r="CS27" s="682"/>
      <c r="CT27" s="682"/>
      <c r="CU27" s="682"/>
      <c r="CV27" s="682"/>
      <c r="CW27" s="682"/>
      <c r="CX27" s="682"/>
      <c r="CY27" s="683"/>
      <c r="CZ27" s="650">
        <v>8.5</v>
      </c>
      <c r="DA27" s="680"/>
      <c r="DB27" s="680"/>
      <c r="DC27" s="684"/>
      <c r="DD27" s="654">
        <v>178789</v>
      </c>
      <c r="DE27" s="682"/>
      <c r="DF27" s="682"/>
      <c r="DG27" s="682"/>
      <c r="DH27" s="682"/>
      <c r="DI27" s="682"/>
      <c r="DJ27" s="682"/>
      <c r="DK27" s="683"/>
      <c r="DL27" s="654">
        <v>161801</v>
      </c>
      <c r="DM27" s="682"/>
      <c r="DN27" s="682"/>
      <c r="DO27" s="682"/>
      <c r="DP27" s="682"/>
      <c r="DQ27" s="682"/>
      <c r="DR27" s="682"/>
      <c r="DS27" s="682"/>
      <c r="DT27" s="682"/>
      <c r="DU27" s="682"/>
      <c r="DV27" s="683"/>
      <c r="DW27" s="650">
        <v>4.2</v>
      </c>
      <c r="DX27" s="680"/>
      <c r="DY27" s="680"/>
      <c r="DZ27" s="680"/>
      <c r="EA27" s="680"/>
      <c r="EB27" s="680"/>
      <c r="EC27" s="681"/>
    </row>
    <row r="28" spans="2:133" ht="11.25" customHeight="1" x14ac:dyDescent="0.2">
      <c r="B28" s="642" t="s">
        <v>298</v>
      </c>
      <c r="C28" s="643"/>
      <c r="D28" s="643"/>
      <c r="E28" s="643"/>
      <c r="F28" s="643"/>
      <c r="G28" s="643"/>
      <c r="H28" s="643"/>
      <c r="I28" s="643"/>
      <c r="J28" s="643"/>
      <c r="K28" s="643"/>
      <c r="L28" s="643"/>
      <c r="M28" s="643"/>
      <c r="N28" s="643"/>
      <c r="O28" s="643"/>
      <c r="P28" s="643"/>
      <c r="Q28" s="644"/>
      <c r="R28" s="645">
        <v>84612</v>
      </c>
      <c r="S28" s="646"/>
      <c r="T28" s="646"/>
      <c r="U28" s="646"/>
      <c r="V28" s="646"/>
      <c r="W28" s="646"/>
      <c r="X28" s="646"/>
      <c r="Y28" s="647"/>
      <c r="Z28" s="648">
        <v>1</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694993</v>
      </c>
      <c r="CS28" s="646"/>
      <c r="CT28" s="646"/>
      <c r="CU28" s="646"/>
      <c r="CV28" s="646"/>
      <c r="CW28" s="646"/>
      <c r="CX28" s="646"/>
      <c r="CY28" s="647"/>
      <c r="CZ28" s="650">
        <v>8.6999999999999993</v>
      </c>
      <c r="DA28" s="680"/>
      <c r="DB28" s="680"/>
      <c r="DC28" s="684"/>
      <c r="DD28" s="654">
        <v>694993</v>
      </c>
      <c r="DE28" s="646"/>
      <c r="DF28" s="646"/>
      <c r="DG28" s="646"/>
      <c r="DH28" s="646"/>
      <c r="DI28" s="646"/>
      <c r="DJ28" s="646"/>
      <c r="DK28" s="647"/>
      <c r="DL28" s="654">
        <v>694993</v>
      </c>
      <c r="DM28" s="646"/>
      <c r="DN28" s="646"/>
      <c r="DO28" s="646"/>
      <c r="DP28" s="646"/>
      <c r="DQ28" s="646"/>
      <c r="DR28" s="646"/>
      <c r="DS28" s="646"/>
      <c r="DT28" s="646"/>
      <c r="DU28" s="646"/>
      <c r="DV28" s="647"/>
      <c r="DW28" s="650">
        <v>18.100000000000001</v>
      </c>
      <c r="DX28" s="680"/>
      <c r="DY28" s="680"/>
      <c r="DZ28" s="680"/>
      <c r="EA28" s="680"/>
      <c r="EB28" s="680"/>
      <c r="EC28" s="681"/>
    </row>
    <row r="29" spans="2:133" ht="11.25" customHeight="1" x14ac:dyDescent="0.2">
      <c r="B29" s="642" t="s">
        <v>300</v>
      </c>
      <c r="C29" s="643"/>
      <c r="D29" s="643"/>
      <c r="E29" s="643"/>
      <c r="F29" s="643"/>
      <c r="G29" s="643"/>
      <c r="H29" s="643"/>
      <c r="I29" s="643"/>
      <c r="J29" s="643"/>
      <c r="K29" s="643"/>
      <c r="L29" s="643"/>
      <c r="M29" s="643"/>
      <c r="N29" s="643"/>
      <c r="O29" s="643"/>
      <c r="P29" s="643"/>
      <c r="Q29" s="644"/>
      <c r="R29" s="645">
        <v>66275</v>
      </c>
      <c r="S29" s="646"/>
      <c r="T29" s="646"/>
      <c r="U29" s="646"/>
      <c r="V29" s="646"/>
      <c r="W29" s="646"/>
      <c r="X29" s="646"/>
      <c r="Y29" s="647"/>
      <c r="Z29" s="648">
        <v>0.8</v>
      </c>
      <c r="AA29" s="648"/>
      <c r="AB29" s="648"/>
      <c r="AC29" s="648"/>
      <c r="AD29" s="649" t="s">
        <v>129</v>
      </c>
      <c r="AE29" s="649"/>
      <c r="AF29" s="649"/>
      <c r="AG29" s="649"/>
      <c r="AH29" s="649"/>
      <c r="AI29" s="649"/>
      <c r="AJ29" s="649"/>
      <c r="AK29" s="649"/>
      <c r="AL29" s="650" t="s">
        <v>129</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302</v>
      </c>
      <c r="CG29" s="661"/>
      <c r="CH29" s="661"/>
      <c r="CI29" s="661"/>
      <c r="CJ29" s="661"/>
      <c r="CK29" s="661"/>
      <c r="CL29" s="661"/>
      <c r="CM29" s="661"/>
      <c r="CN29" s="661"/>
      <c r="CO29" s="661"/>
      <c r="CP29" s="661"/>
      <c r="CQ29" s="662"/>
      <c r="CR29" s="645">
        <v>694990</v>
      </c>
      <c r="CS29" s="682"/>
      <c r="CT29" s="682"/>
      <c r="CU29" s="682"/>
      <c r="CV29" s="682"/>
      <c r="CW29" s="682"/>
      <c r="CX29" s="682"/>
      <c r="CY29" s="683"/>
      <c r="CZ29" s="650">
        <v>8.6999999999999993</v>
      </c>
      <c r="DA29" s="680"/>
      <c r="DB29" s="680"/>
      <c r="DC29" s="684"/>
      <c r="DD29" s="654">
        <v>694990</v>
      </c>
      <c r="DE29" s="682"/>
      <c r="DF29" s="682"/>
      <c r="DG29" s="682"/>
      <c r="DH29" s="682"/>
      <c r="DI29" s="682"/>
      <c r="DJ29" s="682"/>
      <c r="DK29" s="683"/>
      <c r="DL29" s="654">
        <v>694990</v>
      </c>
      <c r="DM29" s="682"/>
      <c r="DN29" s="682"/>
      <c r="DO29" s="682"/>
      <c r="DP29" s="682"/>
      <c r="DQ29" s="682"/>
      <c r="DR29" s="682"/>
      <c r="DS29" s="682"/>
      <c r="DT29" s="682"/>
      <c r="DU29" s="682"/>
      <c r="DV29" s="683"/>
      <c r="DW29" s="650">
        <v>18.100000000000001</v>
      </c>
      <c r="DX29" s="680"/>
      <c r="DY29" s="680"/>
      <c r="DZ29" s="680"/>
      <c r="EA29" s="680"/>
      <c r="EB29" s="680"/>
      <c r="EC29" s="681"/>
    </row>
    <row r="30" spans="2:133" ht="11.25" customHeight="1" x14ac:dyDescent="0.2">
      <c r="B30" s="642" t="s">
        <v>303</v>
      </c>
      <c r="C30" s="643"/>
      <c r="D30" s="643"/>
      <c r="E30" s="643"/>
      <c r="F30" s="643"/>
      <c r="G30" s="643"/>
      <c r="H30" s="643"/>
      <c r="I30" s="643"/>
      <c r="J30" s="643"/>
      <c r="K30" s="643"/>
      <c r="L30" s="643"/>
      <c r="M30" s="643"/>
      <c r="N30" s="643"/>
      <c r="O30" s="643"/>
      <c r="P30" s="643"/>
      <c r="Q30" s="644"/>
      <c r="R30" s="645">
        <v>10312</v>
      </c>
      <c r="S30" s="646"/>
      <c r="T30" s="646"/>
      <c r="U30" s="646"/>
      <c r="V30" s="646"/>
      <c r="W30" s="646"/>
      <c r="X30" s="646"/>
      <c r="Y30" s="647"/>
      <c r="Z30" s="648">
        <v>0.1</v>
      </c>
      <c r="AA30" s="648"/>
      <c r="AB30" s="648"/>
      <c r="AC30" s="648"/>
      <c r="AD30" s="649" t="s">
        <v>129</v>
      </c>
      <c r="AE30" s="649"/>
      <c r="AF30" s="649"/>
      <c r="AG30" s="649"/>
      <c r="AH30" s="649"/>
      <c r="AI30" s="649"/>
      <c r="AJ30" s="649"/>
      <c r="AK30" s="649"/>
      <c r="AL30" s="650" t="s">
        <v>129</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648763</v>
      </c>
      <c r="CS30" s="646"/>
      <c r="CT30" s="646"/>
      <c r="CU30" s="646"/>
      <c r="CV30" s="646"/>
      <c r="CW30" s="646"/>
      <c r="CX30" s="646"/>
      <c r="CY30" s="647"/>
      <c r="CZ30" s="650">
        <v>8.1</v>
      </c>
      <c r="DA30" s="680"/>
      <c r="DB30" s="680"/>
      <c r="DC30" s="684"/>
      <c r="DD30" s="654">
        <v>648763</v>
      </c>
      <c r="DE30" s="646"/>
      <c r="DF30" s="646"/>
      <c r="DG30" s="646"/>
      <c r="DH30" s="646"/>
      <c r="DI30" s="646"/>
      <c r="DJ30" s="646"/>
      <c r="DK30" s="647"/>
      <c r="DL30" s="654">
        <v>648763</v>
      </c>
      <c r="DM30" s="646"/>
      <c r="DN30" s="646"/>
      <c r="DO30" s="646"/>
      <c r="DP30" s="646"/>
      <c r="DQ30" s="646"/>
      <c r="DR30" s="646"/>
      <c r="DS30" s="646"/>
      <c r="DT30" s="646"/>
      <c r="DU30" s="646"/>
      <c r="DV30" s="647"/>
      <c r="DW30" s="650">
        <v>16.899999999999999</v>
      </c>
      <c r="DX30" s="680"/>
      <c r="DY30" s="680"/>
      <c r="DZ30" s="680"/>
      <c r="EA30" s="680"/>
      <c r="EB30" s="680"/>
      <c r="EC30" s="681"/>
    </row>
    <row r="31" spans="2:133" ht="11.25" customHeight="1" x14ac:dyDescent="0.2">
      <c r="B31" s="642" t="s">
        <v>307</v>
      </c>
      <c r="C31" s="643"/>
      <c r="D31" s="643"/>
      <c r="E31" s="643"/>
      <c r="F31" s="643"/>
      <c r="G31" s="643"/>
      <c r="H31" s="643"/>
      <c r="I31" s="643"/>
      <c r="J31" s="643"/>
      <c r="K31" s="643"/>
      <c r="L31" s="643"/>
      <c r="M31" s="643"/>
      <c r="N31" s="643"/>
      <c r="O31" s="643"/>
      <c r="P31" s="643"/>
      <c r="Q31" s="644"/>
      <c r="R31" s="645">
        <v>808279</v>
      </c>
      <c r="S31" s="646"/>
      <c r="T31" s="646"/>
      <c r="U31" s="646"/>
      <c r="V31" s="646"/>
      <c r="W31" s="646"/>
      <c r="X31" s="646"/>
      <c r="Y31" s="647"/>
      <c r="Z31" s="648">
        <v>9.6999999999999993</v>
      </c>
      <c r="AA31" s="648"/>
      <c r="AB31" s="648"/>
      <c r="AC31" s="648"/>
      <c r="AD31" s="649" t="s">
        <v>129</v>
      </c>
      <c r="AE31" s="649"/>
      <c r="AF31" s="649"/>
      <c r="AG31" s="649"/>
      <c r="AH31" s="649"/>
      <c r="AI31" s="649"/>
      <c r="AJ31" s="649"/>
      <c r="AK31" s="649"/>
      <c r="AL31" s="650" t="s">
        <v>129</v>
      </c>
      <c r="AM31" s="651"/>
      <c r="AN31" s="651"/>
      <c r="AO31" s="652"/>
      <c r="AP31" s="699" t="s">
        <v>308</v>
      </c>
      <c r="AQ31" s="700"/>
      <c r="AR31" s="700"/>
      <c r="AS31" s="700"/>
      <c r="AT31" s="705" t="s">
        <v>309</v>
      </c>
      <c r="AU31" s="231"/>
      <c r="AV31" s="231"/>
      <c r="AW31" s="231"/>
      <c r="AX31" s="631" t="s">
        <v>186</v>
      </c>
      <c r="AY31" s="632"/>
      <c r="AZ31" s="632"/>
      <c r="BA31" s="632"/>
      <c r="BB31" s="632"/>
      <c r="BC31" s="632"/>
      <c r="BD31" s="632"/>
      <c r="BE31" s="632"/>
      <c r="BF31" s="633"/>
      <c r="BG31" s="713">
        <v>98.6</v>
      </c>
      <c r="BH31" s="697"/>
      <c r="BI31" s="697"/>
      <c r="BJ31" s="697"/>
      <c r="BK31" s="697"/>
      <c r="BL31" s="697"/>
      <c r="BM31" s="640">
        <v>96</v>
      </c>
      <c r="BN31" s="697"/>
      <c r="BO31" s="697"/>
      <c r="BP31" s="697"/>
      <c r="BQ31" s="698"/>
      <c r="BR31" s="713">
        <v>97.9</v>
      </c>
      <c r="BS31" s="697"/>
      <c r="BT31" s="697"/>
      <c r="BU31" s="697"/>
      <c r="BV31" s="697"/>
      <c r="BW31" s="697"/>
      <c r="BX31" s="640">
        <v>94</v>
      </c>
      <c r="BY31" s="697"/>
      <c r="BZ31" s="697"/>
      <c r="CA31" s="697"/>
      <c r="CB31" s="698"/>
      <c r="CD31" s="687"/>
      <c r="CE31" s="688"/>
      <c r="CF31" s="660" t="s">
        <v>310</v>
      </c>
      <c r="CG31" s="661"/>
      <c r="CH31" s="661"/>
      <c r="CI31" s="661"/>
      <c r="CJ31" s="661"/>
      <c r="CK31" s="661"/>
      <c r="CL31" s="661"/>
      <c r="CM31" s="661"/>
      <c r="CN31" s="661"/>
      <c r="CO31" s="661"/>
      <c r="CP31" s="661"/>
      <c r="CQ31" s="662"/>
      <c r="CR31" s="645">
        <v>46227</v>
      </c>
      <c r="CS31" s="682"/>
      <c r="CT31" s="682"/>
      <c r="CU31" s="682"/>
      <c r="CV31" s="682"/>
      <c r="CW31" s="682"/>
      <c r="CX31" s="682"/>
      <c r="CY31" s="683"/>
      <c r="CZ31" s="650">
        <v>0.6</v>
      </c>
      <c r="DA31" s="680"/>
      <c r="DB31" s="680"/>
      <c r="DC31" s="684"/>
      <c r="DD31" s="654">
        <v>46227</v>
      </c>
      <c r="DE31" s="682"/>
      <c r="DF31" s="682"/>
      <c r="DG31" s="682"/>
      <c r="DH31" s="682"/>
      <c r="DI31" s="682"/>
      <c r="DJ31" s="682"/>
      <c r="DK31" s="683"/>
      <c r="DL31" s="654">
        <v>46227</v>
      </c>
      <c r="DM31" s="682"/>
      <c r="DN31" s="682"/>
      <c r="DO31" s="682"/>
      <c r="DP31" s="682"/>
      <c r="DQ31" s="682"/>
      <c r="DR31" s="682"/>
      <c r="DS31" s="682"/>
      <c r="DT31" s="682"/>
      <c r="DU31" s="682"/>
      <c r="DV31" s="683"/>
      <c r="DW31" s="650">
        <v>1.2</v>
      </c>
      <c r="DX31" s="680"/>
      <c r="DY31" s="680"/>
      <c r="DZ31" s="680"/>
      <c r="EA31" s="680"/>
      <c r="EB31" s="680"/>
      <c r="EC31" s="681"/>
    </row>
    <row r="32" spans="2:133" ht="11.25" customHeight="1" x14ac:dyDescent="0.2">
      <c r="B32" s="708" t="s">
        <v>311</v>
      </c>
      <c r="C32" s="709"/>
      <c r="D32" s="709"/>
      <c r="E32" s="709"/>
      <c r="F32" s="709"/>
      <c r="G32" s="709"/>
      <c r="H32" s="709"/>
      <c r="I32" s="709"/>
      <c r="J32" s="709"/>
      <c r="K32" s="709"/>
      <c r="L32" s="709"/>
      <c r="M32" s="709"/>
      <c r="N32" s="709"/>
      <c r="O32" s="709"/>
      <c r="P32" s="709"/>
      <c r="Q32" s="710"/>
      <c r="R32" s="645">
        <v>20368</v>
      </c>
      <c r="S32" s="646"/>
      <c r="T32" s="646"/>
      <c r="U32" s="646"/>
      <c r="V32" s="646"/>
      <c r="W32" s="646"/>
      <c r="X32" s="646"/>
      <c r="Y32" s="647"/>
      <c r="Z32" s="648">
        <v>0.2</v>
      </c>
      <c r="AA32" s="648"/>
      <c r="AB32" s="648"/>
      <c r="AC32" s="648"/>
      <c r="AD32" s="649">
        <v>20368</v>
      </c>
      <c r="AE32" s="649"/>
      <c r="AF32" s="649"/>
      <c r="AG32" s="649"/>
      <c r="AH32" s="649"/>
      <c r="AI32" s="649"/>
      <c r="AJ32" s="649"/>
      <c r="AK32" s="649"/>
      <c r="AL32" s="650">
        <v>0.5</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98.8</v>
      </c>
      <c r="BH32" s="682"/>
      <c r="BI32" s="682"/>
      <c r="BJ32" s="682"/>
      <c r="BK32" s="682"/>
      <c r="BL32" s="682"/>
      <c r="BM32" s="651">
        <v>96.8</v>
      </c>
      <c r="BN32" s="711"/>
      <c r="BO32" s="711"/>
      <c r="BP32" s="711"/>
      <c r="BQ32" s="712"/>
      <c r="BR32" s="714">
        <v>98.7</v>
      </c>
      <c r="BS32" s="682"/>
      <c r="BT32" s="682"/>
      <c r="BU32" s="682"/>
      <c r="BV32" s="682"/>
      <c r="BW32" s="682"/>
      <c r="BX32" s="651">
        <v>96.2</v>
      </c>
      <c r="BY32" s="711"/>
      <c r="BZ32" s="711"/>
      <c r="CA32" s="711"/>
      <c r="CB32" s="712"/>
      <c r="CD32" s="689"/>
      <c r="CE32" s="690"/>
      <c r="CF32" s="660" t="s">
        <v>314</v>
      </c>
      <c r="CG32" s="661"/>
      <c r="CH32" s="661"/>
      <c r="CI32" s="661"/>
      <c r="CJ32" s="661"/>
      <c r="CK32" s="661"/>
      <c r="CL32" s="661"/>
      <c r="CM32" s="661"/>
      <c r="CN32" s="661"/>
      <c r="CO32" s="661"/>
      <c r="CP32" s="661"/>
      <c r="CQ32" s="662"/>
      <c r="CR32" s="645">
        <v>3</v>
      </c>
      <c r="CS32" s="646"/>
      <c r="CT32" s="646"/>
      <c r="CU32" s="646"/>
      <c r="CV32" s="646"/>
      <c r="CW32" s="646"/>
      <c r="CX32" s="646"/>
      <c r="CY32" s="647"/>
      <c r="CZ32" s="650">
        <v>0</v>
      </c>
      <c r="DA32" s="680"/>
      <c r="DB32" s="680"/>
      <c r="DC32" s="684"/>
      <c r="DD32" s="654">
        <v>3</v>
      </c>
      <c r="DE32" s="646"/>
      <c r="DF32" s="646"/>
      <c r="DG32" s="646"/>
      <c r="DH32" s="646"/>
      <c r="DI32" s="646"/>
      <c r="DJ32" s="646"/>
      <c r="DK32" s="647"/>
      <c r="DL32" s="654">
        <v>3</v>
      </c>
      <c r="DM32" s="646"/>
      <c r="DN32" s="646"/>
      <c r="DO32" s="646"/>
      <c r="DP32" s="646"/>
      <c r="DQ32" s="646"/>
      <c r="DR32" s="646"/>
      <c r="DS32" s="646"/>
      <c r="DT32" s="646"/>
      <c r="DU32" s="646"/>
      <c r="DV32" s="647"/>
      <c r="DW32" s="650">
        <v>0</v>
      </c>
      <c r="DX32" s="680"/>
      <c r="DY32" s="680"/>
      <c r="DZ32" s="680"/>
      <c r="EA32" s="680"/>
      <c r="EB32" s="680"/>
      <c r="EC32" s="681"/>
    </row>
    <row r="33" spans="2:133" ht="11.25" customHeight="1" x14ac:dyDescent="0.2">
      <c r="B33" s="642" t="s">
        <v>315</v>
      </c>
      <c r="C33" s="643"/>
      <c r="D33" s="643"/>
      <c r="E33" s="643"/>
      <c r="F33" s="643"/>
      <c r="G33" s="643"/>
      <c r="H33" s="643"/>
      <c r="I33" s="643"/>
      <c r="J33" s="643"/>
      <c r="K33" s="643"/>
      <c r="L33" s="643"/>
      <c r="M33" s="643"/>
      <c r="N33" s="643"/>
      <c r="O33" s="643"/>
      <c r="P33" s="643"/>
      <c r="Q33" s="644"/>
      <c r="R33" s="645">
        <v>1404407</v>
      </c>
      <c r="S33" s="646"/>
      <c r="T33" s="646"/>
      <c r="U33" s="646"/>
      <c r="V33" s="646"/>
      <c r="W33" s="646"/>
      <c r="X33" s="646"/>
      <c r="Y33" s="647"/>
      <c r="Z33" s="648">
        <v>16.8</v>
      </c>
      <c r="AA33" s="648"/>
      <c r="AB33" s="648"/>
      <c r="AC33" s="648"/>
      <c r="AD33" s="649" t="s">
        <v>129</v>
      </c>
      <c r="AE33" s="649"/>
      <c r="AF33" s="649"/>
      <c r="AG33" s="649"/>
      <c r="AH33" s="649"/>
      <c r="AI33" s="649"/>
      <c r="AJ33" s="649"/>
      <c r="AK33" s="649"/>
      <c r="AL33" s="650" t="s">
        <v>129</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98.2</v>
      </c>
      <c r="BH33" s="716"/>
      <c r="BI33" s="716"/>
      <c r="BJ33" s="716"/>
      <c r="BK33" s="716"/>
      <c r="BL33" s="716"/>
      <c r="BM33" s="717">
        <v>94.4</v>
      </c>
      <c r="BN33" s="716"/>
      <c r="BO33" s="716"/>
      <c r="BP33" s="716"/>
      <c r="BQ33" s="718"/>
      <c r="BR33" s="715">
        <v>96.8</v>
      </c>
      <c r="BS33" s="716"/>
      <c r="BT33" s="716"/>
      <c r="BU33" s="716"/>
      <c r="BV33" s="716"/>
      <c r="BW33" s="716"/>
      <c r="BX33" s="717">
        <v>91</v>
      </c>
      <c r="BY33" s="716"/>
      <c r="BZ33" s="716"/>
      <c r="CA33" s="716"/>
      <c r="CB33" s="718"/>
      <c r="CD33" s="660" t="s">
        <v>317</v>
      </c>
      <c r="CE33" s="661"/>
      <c r="CF33" s="661"/>
      <c r="CG33" s="661"/>
      <c r="CH33" s="661"/>
      <c r="CI33" s="661"/>
      <c r="CJ33" s="661"/>
      <c r="CK33" s="661"/>
      <c r="CL33" s="661"/>
      <c r="CM33" s="661"/>
      <c r="CN33" s="661"/>
      <c r="CO33" s="661"/>
      <c r="CP33" s="661"/>
      <c r="CQ33" s="662"/>
      <c r="CR33" s="645">
        <v>3190216</v>
      </c>
      <c r="CS33" s="682"/>
      <c r="CT33" s="682"/>
      <c r="CU33" s="682"/>
      <c r="CV33" s="682"/>
      <c r="CW33" s="682"/>
      <c r="CX33" s="682"/>
      <c r="CY33" s="683"/>
      <c r="CZ33" s="650">
        <v>39.9</v>
      </c>
      <c r="DA33" s="680"/>
      <c r="DB33" s="680"/>
      <c r="DC33" s="684"/>
      <c r="DD33" s="654">
        <v>1815836</v>
      </c>
      <c r="DE33" s="682"/>
      <c r="DF33" s="682"/>
      <c r="DG33" s="682"/>
      <c r="DH33" s="682"/>
      <c r="DI33" s="682"/>
      <c r="DJ33" s="682"/>
      <c r="DK33" s="683"/>
      <c r="DL33" s="654">
        <v>1366347</v>
      </c>
      <c r="DM33" s="682"/>
      <c r="DN33" s="682"/>
      <c r="DO33" s="682"/>
      <c r="DP33" s="682"/>
      <c r="DQ33" s="682"/>
      <c r="DR33" s="682"/>
      <c r="DS33" s="682"/>
      <c r="DT33" s="682"/>
      <c r="DU33" s="682"/>
      <c r="DV33" s="683"/>
      <c r="DW33" s="650">
        <v>35.5</v>
      </c>
      <c r="DX33" s="680"/>
      <c r="DY33" s="680"/>
      <c r="DZ33" s="680"/>
      <c r="EA33" s="680"/>
      <c r="EB33" s="680"/>
      <c r="EC33" s="681"/>
    </row>
    <row r="34" spans="2:133" ht="11.25" customHeight="1" x14ac:dyDescent="0.2">
      <c r="B34" s="642" t="s">
        <v>318</v>
      </c>
      <c r="C34" s="643"/>
      <c r="D34" s="643"/>
      <c r="E34" s="643"/>
      <c r="F34" s="643"/>
      <c r="G34" s="643"/>
      <c r="H34" s="643"/>
      <c r="I34" s="643"/>
      <c r="J34" s="643"/>
      <c r="K34" s="643"/>
      <c r="L34" s="643"/>
      <c r="M34" s="643"/>
      <c r="N34" s="643"/>
      <c r="O34" s="643"/>
      <c r="P34" s="643"/>
      <c r="Q34" s="644"/>
      <c r="R34" s="645">
        <v>49029</v>
      </c>
      <c r="S34" s="646"/>
      <c r="T34" s="646"/>
      <c r="U34" s="646"/>
      <c r="V34" s="646"/>
      <c r="W34" s="646"/>
      <c r="X34" s="646"/>
      <c r="Y34" s="647"/>
      <c r="Z34" s="648">
        <v>0.6</v>
      </c>
      <c r="AA34" s="648"/>
      <c r="AB34" s="648"/>
      <c r="AC34" s="648"/>
      <c r="AD34" s="649" t="s">
        <v>129</v>
      </c>
      <c r="AE34" s="649"/>
      <c r="AF34" s="649"/>
      <c r="AG34" s="649"/>
      <c r="AH34" s="649"/>
      <c r="AI34" s="649"/>
      <c r="AJ34" s="649"/>
      <c r="AK34" s="649"/>
      <c r="AL34" s="650" t="s">
        <v>129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1552037</v>
      </c>
      <c r="CS34" s="646"/>
      <c r="CT34" s="646"/>
      <c r="CU34" s="646"/>
      <c r="CV34" s="646"/>
      <c r="CW34" s="646"/>
      <c r="CX34" s="646"/>
      <c r="CY34" s="647"/>
      <c r="CZ34" s="650">
        <v>19.399999999999999</v>
      </c>
      <c r="DA34" s="680"/>
      <c r="DB34" s="680"/>
      <c r="DC34" s="684"/>
      <c r="DD34" s="654">
        <v>851108</v>
      </c>
      <c r="DE34" s="646"/>
      <c r="DF34" s="646"/>
      <c r="DG34" s="646"/>
      <c r="DH34" s="646"/>
      <c r="DI34" s="646"/>
      <c r="DJ34" s="646"/>
      <c r="DK34" s="647"/>
      <c r="DL34" s="654">
        <v>631636</v>
      </c>
      <c r="DM34" s="646"/>
      <c r="DN34" s="646"/>
      <c r="DO34" s="646"/>
      <c r="DP34" s="646"/>
      <c r="DQ34" s="646"/>
      <c r="DR34" s="646"/>
      <c r="DS34" s="646"/>
      <c r="DT34" s="646"/>
      <c r="DU34" s="646"/>
      <c r="DV34" s="647"/>
      <c r="DW34" s="650">
        <v>16.399999999999999</v>
      </c>
      <c r="DX34" s="680"/>
      <c r="DY34" s="680"/>
      <c r="DZ34" s="680"/>
      <c r="EA34" s="680"/>
      <c r="EB34" s="680"/>
      <c r="EC34" s="681"/>
    </row>
    <row r="35" spans="2:133" ht="11.25" customHeight="1" x14ac:dyDescent="0.2">
      <c r="B35" s="642" t="s">
        <v>320</v>
      </c>
      <c r="C35" s="643"/>
      <c r="D35" s="643"/>
      <c r="E35" s="643"/>
      <c r="F35" s="643"/>
      <c r="G35" s="643"/>
      <c r="H35" s="643"/>
      <c r="I35" s="643"/>
      <c r="J35" s="643"/>
      <c r="K35" s="643"/>
      <c r="L35" s="643"/>
      <c r="M35" s="643"/>
      <c r="N35" s="643"/>
      <c r="O35" s="643"/>
      <c r="P35" s="643"/>
      <c r="Q35" s="644"/>
      <c r="R35" s="645">
        <v>171255</v>
      </c>
      <c r="S35" s="646"/>
      <c r="T35" s="646"/>
      <c r="U35" s="646"/>
      <c r="V35" s="646"/>
      <c r="W35" s="646"/>
      <c r="X35" s="646"/>
      <c r="Y35" s="647"/>
      <c r="Z35" s="648">
        <v>2</v>
      </c>
      <c r="AA35" s="648"/>
      <c r="AB35" s="648"/>
      <c r="AC35" s="648"/>
      <c r="AD35" s="649" t="s">
        <v>137</v>
      </c>
      <c r="AE35" s="649"/>
      <c r="AF35" s="649"/>
      <c r="AG35" s="649"/>
      <c r="AH35" s="649"/>
      <c r="AI35" s="649"/>
      <c r="AJ35" s="649"/>
      <c r="AK35" s="649"/>
      <c r="AL35" s="650" t="s">
        <v>129</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113615</v>
      </c>
      <c r="CS35" s="682"/>
      <c r="CT35" s="682"/>
      <c r="CU35" s="682"/>
      <c r="CV35" s="682"/>
      <c r="CW35" s="682"/>
      <c r="CX35" s="682"/>
      <c r="CY35" s="683"/>
      <c r="CZ35" s="650">
        <v>1.4</v>
      </c>
      <c r="DA35" s="680"/>
      <c r="DB35" s="680"/>
      <c r="DC35" s="684"/>
      <c r="DD35" s="654">
        <v>113219</v>
      </c>
      <c r="DE35" s="682"/>
      <c r="DF35" s="682"/>
      <c r="DG35" s="682"/>
      <c r="DH35" s="682"/>
      <c r="DI35" s="682"/>
      <c r="DJ35" s="682"/>
      <c r="DK35" s="683"/>
      <c r="DL35" s="654">
        <v>39307</v>
      </c>
      <c r="DM35" s="682"/>
      <c r="DN35" s="682"/>
      <c r="DO35" s="682"/>
      <c r="DP35" s="682"/>
      <c r="DQ35" s="682"/>
      <c r="DR35" s="682"/>
      <c r="DS35" s="682"/>
      <c r="DT35" s="682"/>
      <c r="DU35" s="682"/>
      <c r="DV35" s="683"/>
      <c r="DW35" s="650">
        <v>1</v>
      </c>
      <c r="DX35" s="680"/>
      <c r="DY35" s="680"/>
      <c r="DZ35" s="680"/>
      <c r="EA35" s="680"/>
      <c r="EB35" s="680"/>
      <c r="EC35" s="681"/>
    </row>
    <row r="36" spans="2:133" ht="11.25" customHeight="1" x14ac:dyDescent="0.2">
      <c r="B36" s="642" t="s">
        <v>324</v>
      </c>
      <c r="C36" s="643"/>
      <c r="D36" s="643"/>
      <c r="E36" s="643"/>
      <c r="F36" s="643"/>
      <c r="G36" s="643"/>
      <c r="H36" s="643"/>
      <c r="I36" s="643"/>
      <c r="J36" s="643"/>
      <c r="K36" s="643"/>
      <c r="L36" s="643"/>
      <c r="M36" s="643"/>
      <c r="N36" s="643"/>
      <c r="O36" s="643"/>
      <c r="P36" s="643"/>
      <c r="Q36" s="644"/>
      <c r="R36" s="645">
        <v>546419</v>
      </c>
      <c r="S36" s="646"/>
      <c r="T36" s="646"/>
      <c r="U36" s="646"/>
      <c r="V36" s="646"/>
      <c r="W36" s="646"/>
      <c r="X36" s="646"/>
      <c r="Y36" s="647"/>
      <c r="Z36" s="648">
        <v>6.5</v>
      </c>
      <c r="AA36" s="648"/>
      <c r="AB36" s="648"/>
      <c r="AC36" s="648"/>
      <c r="AD36" s="649" t="s">
        <v>129</v>
      </c>
      <c r="AE36" s="649"/>
      <c r="AF36" s="649"/>
      <c r="AG36" s="649"/>
      <c r="AH36" s="649"/>
      <c r="AI36" s="649"/>
      <c r="AJ36" s="649"/>
      <c r="AK36" s="649"/>
      <c r="AL36" s="650" t="s">
        <v>129</v>
      </c>
      <c r="AM36" s="651"/>
      <c r="AN36" s="651"/>
      <c r="AO36" s="652"/>
      <c r="AP36" s="235"/>
      <c r="AQ36" s="719" t="s">
        <v>325</v>
      </c>
      <c r="AR36" s="720"/>
      <c r="AS36" s="720"/>
      <c r="AT36" s="720"/>
      <c r="AU36" s="720"/>
      <c r="AV36" s="720"/>
      <c r="AW36" s="720"/>
      <c r="AX36" s="720"/>
      <c r="AY36" s="721"/>
      <c r="AZ36" s="634">
        <v>643100</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31849</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601185</v>
      </c>
      <c r="CS36" s="646"/>
      <c r="CT36" s="646"/>
      <c r="CU36" s="646"/>
      <c r="CV36" s="646"/>
      <c r="CW36" s="646"/>
      <c r="CX36" s="646"/>
      <c r="CY36" s="647"/>
      <c r="CZ36" s="650">
        <v>7.5</v>
      </c>
      <c r="DA36" s="680"/>
      <c r="DB36" s="680"/>
      <c r="DC36" s="684"/>
      <c r="DD36" s="654">
        <v>187107</v>
      </c>
      <c r="DE36" s="646"/>
      <c r="DF36" s="646"/>
      <c r="DG36" s="646"/>
      <c r="DH36" s="646"/>
      <c r="DI36" s="646"/>
      <c r="DJ36" s="646"/>
      <c r="DK36" s="647"/>
      <c r="DL36" s="654">
        <v>130553</v>
      </c>
      <c r="DM36" s="646"/>
      <c r="DN36" s="646"/>
      <c r="DO36" s="646"/>
      <c r="DP36" s="646"/>
      <c r="DQ36" s="646"/>
      <c r="DR36" s="646"/>
      <c r="DS36" s="646"/>
      <c r="DT36" s="646"/>
      <c r="DU36" s="646"/>
      <c r="DV36" s="647"/>
      <c r="DW36" s="650">
        <v>3.4</v>
      </c>
      <c r="DX36" s="680"/>
      <c r="DY36" s="680"/>
      <c r="DZ36" s="680"/>
      <c r="EA36" s="680"/>
      <c r="EB36" s="680"/>
      <c r="EC36" s="681"/>
    </row>
    <row r="37" spans="2:133" ht="11.25" customHeight="1" x14ac:dyDescent="0.2">
      <c r="B37" s="642" t="s">
        <v>328</v>
      </c>
      <c r="C37" s="643"/>
      <c r="D37" s="643"/>
      <c r="E37" s="643"/>
      <c r="F37" s="643"/>
      <c r="G37" s="643"/>
      <c r="H37" s="643"/>
      <c r="I37" s="643"/>
      <c r="J37" s="643"/>
      <c r="K37" s="643"/>
      <c r="L37" s="643"/>
      <c r="M37" s="643"/>
      <c r="N37" s="643"/>
      <c r="O37" s="643"/>
      <c r="P37" s="643"/>
      <c r="Q37" s="644"/>
      <c r="R37" s="645">
        <v>244900</v>
      </c>
      <c r="S37" s="646"/>
      <c r="T37" s="646"/>
      <c r="U37" s="646"/>
      <c r="V37" s="646"/>
      <c r="W37" s="646"/>
      <c r="X37" s="646"/>
      <c r="Y37" s="647"/>
      <c r="Z37" s="648">
        <v>2.9</v>
      </c>
      <c r="AA37" s="648"/>
      <c r="AB37" s="648"/>
      <c r="AC37" s="648"/>
      <c r="AD37" s="649" t="s">
        <v>129</v>
      </c>
      <c r="AE37" s="649"/>
      <c r="AF37" s="649"/>
      <c r="AG37" s="649"/>
      <c r="AH37" s="649"/>
      <c r="AI37" s="649"/>
      <c r="AJ37" s="649"/>
      <c r="AK37" s="649"/>
      <c r="AL37" s="650" t="s">
        <v>137</v>
      </c>
      <c r="AM37" s="651"/>
      <c r="AN37" s="651"/>
      <c r="AO37" s="652"/>
      <c r="AQ37" s="723" t="s">
        <v>329</v>
      </c>
      <c r="AR37" s="724"/>
      <c r="AS37" s="724"/>
      <c r="AT37" s="724"/>
      <c r="AU37" s="724"/>
      <c r="AV37" s="724"/>
      <c r="AW37" s="724"/>
      <c r="AX37" s="724"/>
      <c r="AY37" s="725"/>
      <c r="AZ37" s="645">
        <v>161076</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-17052</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21122</v>
      </c>
      <c r="CS37" s="682"/>
      <c r="CT37" s="682"/>
      <c r="CU37" s="682"/>
      <c r="CV37" s="682"/>
      <c r="CW37" s="682"/>
      <c r="CX37" s="682"/>
      <c r="CY37" s="683"/>
      <c r="CZ37" s="650">
        <v>0.3</v>
      </c>
      <c r="DA37" s="680"/>
      <c r="DB37" s="680"/>
      <c r="DC37" s="684"/>
      <c r="DD37" s="654">
        <v>21122</v>
      </c>
      <c r="DE37" s="682"/>
      <c r="DF37" s="682"/>
      <c r="DG37" s="682"/>
      <c r="DH37" s="682"/>
      <c r="DI37" s="682"/>
      <c r="DJ37" s="682"/>
      <c r="DK37" s="683"/>
      <c r="DL37" s="654">
        <v>21122</v>
      </c>
      <c r="DM37" s="682"/>
      <c r="DN37" s="682"/>
      <c r="DO37" s="682"/>
      <c r="DP37" s="682"/>
      <c r="DQ37" s="682"/>
      <c r="DR37" s="682"/>
      <c r="DS37" s="682"/>
      <c r="DT37" s="682"/>
      <c r="DU37" s="682"/>
      <c r="DV37" s="683"/>
      <c r="DW37" s="650">
        <v>0.5</v>
      </c>
      <c r="DX37" s="680"/>
      <c r="DY37" s="680"/>
      <c r="DZ37" s="680"/>
      <c r="EA37" s="680"/>
      <c r="EB37" s="680"/>
      <c r="EC37" s="681"/>
    </row>
    <row r="38" spans="2:133" ht="11.25" customHeight="1" x14ac:dyDescent="0.2">
      <c r="B38" s="642" t="s">
        <v>332</v>
      </c>
      <c r="C38" s="643"/>
      <c r="D38" s="643"/>
      <c r="E38" s="643"/>
      <c r="F38" s="643"/>
      <c r="G38" s="643"/>
      <c r="H38" s="643"/>
      <c r="I38" s="643"/>
      <c r="J38" s="643"/>
      <c r="K38" s="643"/>
      <c r="L38" s="643"/>
      <c r="M38" s="643"/>
      <c r="N38" s="643"/>
      <c r="O38" s="643"/>
      <c r="P38" s="643"/>
      <c r="Q38" s="644"/>
      <c r="R38" s="645">
        <v>152580</v>
      </c>
      <c r="S38" s="646"/>
      <c r="T38" s="646"/>
      <c r="U38" s="646"/>
      <c r="V38" s="646"/>
      <c r="W38" s="646"/>
      <c r="X38" s="646"/>
      <c r="Y38" s="647"/>
      <c r="Z38" s="648">
        <v>1.8</v>
      </c>
      <c r="AA38" s="648"/>
      <c r="AB38" s="648"/>
      <c r="AC38" s="648"/>
      <c r="AD38" s="649">
        <v>11</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61518</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1634</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643100</v>
      </c>
      <c r="CS38" s="646"/>
      <c r="CT38" s="646"/>
      <c r="CU38" s="646"/>
      <c r="CV38" s="646"/>
      <c r="CW38" s="646"/>
      <c r="CX38" s="646"/>
      <c r="CY38" s="647"/>
      <c r="CZ38" s="650">
        <v>8</v>
      </c>
      <c r="DA38" s="680"/>
      <c r="DB38" s="680"/>
      <c r="DC38" s="684"/>
      <c r="DD38" s="654">
        <v>565520</v>
      </c>
      <c r="DE38" s="646"/>
      <c r="DF38" s="646"/>
      <c r="DG38" s="646"/>
      <c r="DH38" s="646"/>
      <c r="DI38" s="646"/>
      <c r="DJ38" s="646"/>
      <c r="DK38" s="647"/>
      <c r="DL38" s="654">
        <v>564851</v>
      </c>
      <c r="DM38" s="646"/>
      <c r="DN38" s="646"/>
      <c r="DO38" s="646"/>
      <c r="DP38" s="646"/>
      <c r="DQ38" s="646"/>
      <c r="DR38" s="646"/>
      <c r="DS38" s="646"/>
      <c r="DT38" s="646"/>
      <c r="DU38" s="646"/>
      <c r="DV38" s="647"/>
      <c r="DW38" s="650">
        <v>14.7</v>
      </c>
      <c r="DX38" s="680"/>
      <c r="DY38" s="680"/>
      <c r="DZ38" s="680"/>
      <c r="EA38" s="680"/>
      <c r="EB38" s="680"/>
      <c r="EC38" s="681"/>
    </row>
    <row r="39" spans="2:133" ht="11.25" customHeight="1" x14ac:dyDescent="0.2">
      <c r="B39" s="642" t="s">
        <v>336</v>
      </c>
      <c r="C39" s="643"/>
      <c r="D39" s="643"/>
      <c r="E39" s="643"/>
      <c r="F39" s="643"/>
      <c r="G39" s="643"/>
      <c r="H39" s="643"/>
      <c r="I39" s="643"/>
      <c r="J39" s="643"/>
      <c r="K39" s="643"/>
      <c r="L39" s="643"/>
      <c r="M39" s="643"/>
      <c r="N39" s="643"/>
      <c r="O39" s="643"/>
      <c r="P39" s="643"/>
      <c r="Q39" s="644"/>
      <c r="R39" s="645">
        <v>602964</v>
      </c>
      <c r="S39" s="646"/>
      <c r="T39" s="646"/>
      <c r="U39" s="646"/>
      <c r="V39" s="646"/>
      <c r="W39" s="646"/>
      <c r="X39" s="646"/>
      <c r="Y39" s="647"/>
      <c r="Z39" s="648">
        <v>7.2</v>
      </c>
      <c r="AA39" s="648"/>
      <c r="AB39" s="648"/>
      <c r="AC39" s="648"/>
      <c r="AD39" s="649" t="s">
        <v>129</v>
      </c>
      <c r="AE39" s="649"/>
      <c r="AF39" s="649"/>
      <c r="AG39" s="649"/>
      <c r="AH39" s="649"/>
      <c r="AI39" s="649"/>
      <c r="AJ39" s="649"/>
      <c r="AK39" s="649"/>
      <c r="AL39" s="650" t="s">
        <v>129</v>
      </c>
      <c r="AM39" s="651"/>
      <c r="AN39" s="651"/>
      <c r="AO39" s="652"/>
      <c r="AQ39" s="723" t="s">
        <v>337</v>
      </c>
      <c r="AR39" s="724"/>
      <c r="AS39" s="724"/>
      <c r="AT39" s="724"/>
      <c r="AU39" s="724"/>
      <c r="AV39" s="724"/>
      <c r="AW39" s="724"/>
      <c r="AX39" s="724"/>
      <c r="AY39" s="725"/>
      <c r="AZ39" s="645" t="s">
        <v>129</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2651</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271779</v>
      </c>
      <c r="CS39" s="682"/>
      <c r="CT39" s="682"/>
      <c r="CU39" s="682"/>
      <c r="CV39" s="682"/>
      <c r="CW39" s="682"/>
      <c r="CX39" s="682"/>
      <c r="CY39" s="683"/>
      <c r="CZ39" s="650">
        <v>3.4</v>
      </c>
      <c r="DA39" s="680"/>
      <c r="DB39" s="680"/>
      <c r="DC39" s="684"/>
      <c r="DD39" s="654">
        <v>98882</v>
      </c>
      <c r="DE39" s="682"/>
      <c r="DF39" s="682"/>
      <c r="DG39" s="682"/>
      <c r="DH39" s="682"/>
      <c r="DI39" s="682"/>
      <c r="DJ39" s="682"/>
      <c r="DK39" s="683"/>
      <c r="DL39" s="654" t="s">
        <v>129</v>
      </c>
      <c r="DM39" s="682"/>
      <c r="DN39" s="682"/>
      <c r="DO39" s="682"/>
      <c r="DP39" s="682"/>
      <c r="DQ39" s="682"/>
      <c r="DR39" s="682"/>
      <c r="DS39" s="682"/>
      <c r="DT39" s="682"/>
      <c r="DU39" s="682"/>
      <c r="DV39" s="683"/>
      <c r="DW39" s="650" t="s">
        <v>129</v>
      </c>
      <c r="DX39" s="680"/>
      <c r="DY39" s="680"/>
      <c r="DZ39" s="680"/>
      <c r="EA39" s="680"/>
      <c r="EB39" s="680"/>
      <c r="EC39" s="681"/>
    </row>
    <row r="40" spans="2:133" ht="11.25" customHeight="1" x14ac:dyDescent="0.2">
      <c r="B40" s="642" t="s">
        <v>340</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129</v>
      </c>
      <c r="AM40" s="651"/>
      <c r="AN40" s="651"/>
      <c r="AO40" s="652"/>
      <c r="AQ40" s="723" t="s">
        <v>341</v>
      </c>
      <c r="AR40" s="724"/>
      <c r="AS40" s="724"/>
      <c r="AT40" s="724"/>
      <c r="AU40" s="724"/>
      <c r="AV40" s="724"/>
      <c r="AW40" s="724"/>
      <c r="AX40" s="724"/>
      <c r="AY40" s="725"/>
      <c r="AZ40" s="645" t="s">
        <v>129</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64</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8500</v>
      </c>
      <c r="CS40" s="646"/>
      <c r="CT40" s="646"/>
      <c r="CU40" s="646"/>
      <c r="CV40" s="646"/>
      <c r="CW40" s="646"/>
      <c r="CX40" s="646"/>
      <c r="CY40" s="647"/>
      <c r="CZ40" s="650">
        <v>0.1</v>
      </c>
      <c r="DA40" s="680"/>
      <c r="DB40" s="680"/>
      <c r="DC40" s="684"/>
      <c r="DD40" s="654" t="s">
        <v>137</v>
      </c>
      <c r="DE40" s="646"/>
      <c r="DF40" s="646"/>
      <c r="DG40" s="646"/>
      <c r="DH40" s="646"/>
      <c r="DI40" s="646"/>
      <c r="DJ40" s="646"/>
      <c r="DK40" s="647"/>
      <c r="DL40" s="654" t="s">
        <v>137</v>
      </c>
      <c r="DM40" s="646"/>
      <c r="DN40" s="646"/>
      <c r="DO40" s="646"/>
      <c r="DP40" s="646"/>
      <c r="DQ40" s="646"/>
      <c r="DR40" s="646"/>
      <c r="DS40" s="646"/>
      <c r="DT40" s="646"/>
      <c r="DU40" s="646"/>
      <c r="DV40" s="647"/>
      <c r="DW40" s="650" t="s">
        <v>129</v>
      </c>
      <c r="DX40" s="680"/>
      <c r="DY40" s="680"/>
      <c r="DZ40" s="680"/>
      <c r="EA40" s="680"/>
      <c r="EB40" s="680"/>
      <c r="EC40" s="681"/>
    </row>
    <row r="41" spans="2:133" ht="11.25" customHeight="1" x14ac:dyDescent="0.2">
      <c r="B41" s="642" t="s">
        <v>345</v>
      </c>
      <c r="C41" s="643"/>
      <c r="D41" s="643"/>
      <c r="E41" s="643"/>
      <c r="F41" s="643"/>
      <c r="G41" s="643"/>
      <c r="H41" s="643"/>
      <c r="I41" s="643"/>
      <c r="J41" s="643"/>
      <c r="K41" s="643"/>
      <c r="L41" s="643"/>
      <c r="M41" s="643"/>
      <c r="N41" s="643"/>
      <c r="O41" s="643"/>
      <c r="P41" s="643"/>
      <c r="Q41" s="644"/>
      <c r="R41" s="645">
        <v>108064</v>
      </c>
      <c r="S41" s="646"/>
      <c r="T41" s="646"/>
      <c r="U41" s="646"/>
      <c r="V41" s="646"/>
      <c r="W41" s="646"/>
      <c r="X41" s="646"/>
      <c r="Y41" s="647"/>
      <c r="Z41" s="648">
        <v>1.3</v>
      </c>
      <c r="AA41" s="648"/>
      <c r="AB41" s="648"/>
      <c r="AC41" s="648"/>
      <c r="AD41" s="649" t="s">
        <v>129</v>
      </c>
      <c r="AE41" s="649"/>
      <c r="AF41" s="649"/>
      <c r="AG41" s="649"/>
      <c r="AH41" s="649"/>
      <c r="AI41" s="649"/>
      <c r="AJ41" s="649"/>
      <c r="AK41" s="649"/>
      <c r="AL41" s="650" t="s">
        <v>129</v>
      </c>
      <c r="AM41" s="651"/>
      <c r="AN41" s="651"/>
      <c r="AO41" s="652"/>
      <c r="AQ41" s="723" t="s">
        <v>346</v>
      </c>
      <c r="AR41" s="724"/>
      <c r="AS41" s="724"/>
      <c r="AT41" s="724"/>
      <c r="AU41" s="724"/>
      <c r="AV41" s="724"/>
      <c r="AW41" s="724"/>
      <c r="AX41" s="724"/>
      <c r="AY41" s="725"/>
      <c r="AZ41" s="645">
        <v>142678</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t="s">
        <v>129</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129</v>
      </c>
      <c r="CS41" s="682"/>
      <c r="CT41" s="682"/>
      <c r="CU41" s="682"/>
      <c r="CV41" s="682"/>
      <c r="CW41" s="682"/>
      <c r="CX41" s="682"/>
      <c r="CY41" s="683"/>
      <c r="CZ41" s="650" t="s">
        <v>129</v>
      </c>
      <c r="DA41" s="680"/>
      <c r="DB41" s="680"/>
      <c r="DC41" s="684"/>
      <c r="DD41" s="654" t="s">
        <v>129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4" t="s">
        <v>349</v>
      </c>
      <c r="C42" s="695"/>
      <c r="D42" s="695"/>
      <c r="E42" s="695"/>
      <c r="F42" s="695"/>
      <c r="G42" s="695"/>
      <c r="H42" s="695"/>
      <c r="I42" s="695"/>
      <c r="J42" s="695"/>
      <c r="K42" s="695"/>
      <c r="L42" s="695"/>
      <c r="M42" s="695"/>
      <c r="N42" s="695"/>
      <c r="O42" s="695"/>
      <c r="P42" s="695"/>
      <c r="Q42" s="696"/>
      <c r="R42" s="730">
        <v>8359012</v>
      </c>
      <c r="S42" s="731"/>
      <c r="T42" s="731"/>
      <c r="U42" s="731"/>
      <c r="V42" s="731"/>
      <c r="W42" s="731"/>
      <c r="X42" s="731"/>
      <c r="Y42" s="739"/>
      <c r="Z42" s="740">
        <v>100</v>
      </c>
      <c r="AA42" s="740"/>
      <c r="AB42" s="740"/>
      <c r="AC42" s="740"/>
      <c r="AD42" s="741">
        <v>3737819</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277828</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266</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1761455</v>
      </c>
      <c r="CS42" s="646"/>
      <c r="CT42" s="646"/>
      <c r="CU42" s="646"/>
      <c r="CV42" s="646"/>
      <c r="CW42" s="646"/>
      <c r="CX42" s="646"/>
      <c r="CY42" s="647"/>
      <c r="CZ42" s="650">
        <v>22</v>
      </c>
      <c r="DA42" s="651"/>
      <c r="DB42" s="651"/>
      <c r="DC42" s="663"/>
      <c r="DD42" s="654">
        <v>147114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t="s">
        <v>354</v>
      </c>
      <c r="CS43" s="682"/>
      <c r="CT43" s="682"/>
      <c r="CU43" s="682"/>
      <c r="CV43" s="682"/>
      <c r="CW43" s="682"/>
      <c r="CX43" s="682"/>
      <c r="CY43" s="683"/>
      <c r="CZ43" s="650" t="s">
        <v>354</v>
      </c>
      <c r="DA43" s="680"/>
      <c r="DB43" s="680"/>
      <c r="DC43" s="684"/>
      <c r="DD43" s="654" t="s">
        <v>354</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301</v>
      </c>
      <c r="CE44" s="758"/>
      <c r="CF44" s="642" t="s">
        <v>355</v>
      </c>
      <c r="CG44" s="643"/>
      <c r="CH44" s="643"/>
      <c r="CI44" s="643"/>
      <c r="CJ44" s="643"/>
      <c r="CK44" s="643"/>
      <c r="CL44" s="643"/>
      <c r="CM44" s="643"/>
      <c r="CN44" s="643"/>
      <c r="CO44" s="643"/>
      <c r="CP44" s="643"/>
      <c r="CQ44" s="644"/>
      <c r="CR44" s="645">
        <v>1730469</v>
      </c>
      <c r="CS44" s="646"/>
      <c r="CT44" s="646"/>
      <c r="CU44" s="646"/>
      <c r="CV44" s="646"/>
      <c r="CW44" s="646"/>
      <c r="CX44" s="646"/>
      <c r="CY44" s="647"/>
      <c r="CZ44" s="650">
        <v>21.6</v>
      </c>
      <c r="DA44" s="651"/>
      <c r="DB44" s="651"/>
      <c r="DC44" s="663"/>
      <c r="DD44" s="654">
        <v>146248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356</v>
      </c>
      <c r="CG45" s="643"/>
      <c r="CH45" s="643"/>
      <c r="CI45" s="643"/>
      <c r="CJ45" s="643"/>
      <c r="CK45" s="643"/>
      <c r="CL45" s="643"/>
      <c r="CM45" s="643"/>
      <c r="CN45" s="643"/>
      <c r="CO45" s="643"/>
      <c r="CP45" s="643"/>
      <c r="CQ45" s="644"/>
      <c r="CR45" s="645">
        <v>1441435</v>
      </c>
      <c r="CS45" s="682"/>
      <c r="CT45" s="682"/>
      <c r="CU45" s="682"/>
      <c r="CV45" s="682"/>
      <c r="CW45" s="682"/>
      <c r="CX45" s="682"/>
      <c r="CY45" s="683"/>
      <c r="CZ45" s="650">
        <v>18</v>
      </c>
      <c r="DA45" s="680"/>
      <c r="DB45" s="680"/>
      <c r="DC45" s="684"/>
      <c r="DD45" s="654">
        <v>82990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253008</v>
      </c>
      <c r="CS46" s="646"/>
      <c r="CT46" s="646"/>
      <c r="CU46" s="646"/>
      <c r="CV46" s="646"/>
      <c r="CW46" s="646"/>
      <c r="CX46" s="646"/>
      <c r="CY46" s="647"/>
      <c r="CZ46" s="650">
        <v>3.2</v>
      </c>
      <c r="DA46" s="651"/>
      <c r="DB46" s="651"/>
      <c r="DC46" s="663"/>
      <c r="DD46" s="654">
        <v>60332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30986</v>
      </c>
      <c r="CS47" s="682"/>
      <c r="CT47" s="682"/>
      <c r="CU47" s="682"/>
      <c r="CV47" s="682"/>
      <c r="CW47" s="682"/>
      <c r="CX47" s="682"/>
      <c r="CY47" s="683"/>
      <c r="CZ47" s="650">
        <v>0.4</v>
      </c>
      <c r="DA47" s="680"/>
      <c r="DB47" s="680"/>
      <c r="DC47" s="684"/>
      <c r="DD47" s="654">
        <v>866</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t="s">
        <v>361</v>
      </c>
      <c r="CD48" s="761"/>
      <c r="CE48" s="762"/>
      <c r="CF48" s="642" t="s">
        <v>362</v>
      </c>
      <c r="CG48" s="643"/>
      <c r="CH48" s="643"/>
      <c r="CI48" s="643"/>
      <c r="CJ48" s="643"/>
      <c r="CK48" s="643"/>
      <c r="CL48" s="643"/>
      <c r="CM48" s="643"/>
      <c r="CN48" s="643"/>
      <c r="CO48" s="643"/>
      <c r="CP48" s="643"/>
      <c r="CQ48" s="644"/>
      <c r="CR48" s="645" t="s">
        <v>129</v>
      </c>
      <c r="CS48" s="646"/>
      <c r="CT48" s="646"/>
      <c r="CU48" s="646"/>
      <c r="CV48" s="646"/>
      <c r="CW48" s="646"/>
      <c r="CX48" s="646"/>
      <c r="CY48" s="647"/>
      <c r="CZ48" s="650" t="s">
        <v>354</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4" t="s">
        <v>363</v>
      </c>
      <c r="CE49" s="695"/>
      <c r="CF49" s="695"/>
      <c r="CG49" s="695"/>
      <c r="CH49" s="695"/>
      <c r="CI49" s="695"/>
      <c r="CJ49" s="695"/>
      <c r="CK49" s="695"/>
      <c r="CL49" s="695"/>
      <c r="CM49" s="695"/>
      <c r="CN49" s="695"/>
      <c r="CO49" s="695"/>
      <c r="CP49" s="695"/>
      <c r="CQ49" s="696"/>
      <c r="CR49" s="730">
        <v>7995549</v>
      </c>
      <c r="CS49" s="716"/>
      <c r="CT49" s="716"/>
      <c r="CU49" s="716"/>
      <c r="CV49" s="716"/>
      <c r="CW49" s="716"/>
      <c r="CX49" s="716"/>
      <c r="CY49" s="747"/>
      <c r="CZ49" s="742">
        <v>100</v>
      </c>
      <c r="DA49" s="748"/>
      <c r="DB49" s="748"/>
      <c r="DC49" s="749"/>
      <c r="DD49" s="750">
        <v>4346506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tF7n2xb/+SC2EmzYVPUPmEpHufn6ocxc8+yHF3ll1lciMEnuNE5Lls3ZlqJpDQkeC913kUQxVyia3aZzYTBKw==" saltValue="CEJISQ+TNpnpABWB5lsdr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B1" zoomScale="70" zoomScaleNormal="25" zoomScaleSheetLayoutView="70" workbookViewId="0">
      <selection activeCell="DV102" sqref="DV102:DZ102"/>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365</v>
      </c>
      <c r="DK2" s="793"/>
      <c r="DL2" s="793"/>
      <c r="DM2" s="793"/>
      <c r="DN2" s="793"/>
      <c r="DO2" s="794"/>
      <c r="DP2" s="250"/>
      <c r="DQ2" s="792" t="s">
        <v>366</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367</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369</v>
      </c>
      <c r="B5" s="787"/>
      <c r="C5" s="787"/>
      <c r="D5" s="787"/>
      <c r="E5" s="787"/>
      <c r="F5" s="787"/>
      <c r="G5" s="787"/>
      <c r="H5" s="787"/>
      <c r="I5" s="787"/>
      <c r="J5" s="787"/>
      <c r="K5" s="787"/>
      <c r="L5" s="787"/>
      <c r="M5" s="787"/>
      <c r="N5" s="787"/>
      <c r="O5" s="787"/>
      <c r="P5" s="788"/>
      <c r="Q5" s="763" t="s">
        <v>370</v>
      </c>
      <c r="R5" s="764"/>
      <c r="S5" s="764"/>
      <c r="T5" s="764"/>
      <c r="U5" s="765"/>
      <c r="V5" s="763" t="s">
        <v>371</v>
      </c>
      <c r="W5" s="764"/>
      <c r="X5" s="764"/>
      <c r="Y5" s="764"/>
      <c r="Z5" s="765"/>
      <c r="AA5" s="763" t="s">
        <v>372</v>
      </c>
      <c r="AB5" s="764"/>
      <c r="AC5" s="764"/>
      <c r="AD5" s="764"/>
      <c r="AE5" s="764"/>
      <c r="AF5" s="796" t="s">
        <v>373</v>
      </c>
      <c r="AG5" s="764"/>
      <c r="AH5" s="764"/>
      <c r="AI5" s="764"/>
      <c r="AJ5" s="775"/>
      <c r="AK5" s="764" t="s">
        <v>374</v>
      </c>
      <c r="AL5" s="764"/>
      <c r="AM5" s="764"/>
      <c r="AN5" s="764"/>
      <c r="AO5" s="765"/>
      <c r="AP5" s="763" t="s">
        <v>375</v>
      </c>
      <c r="AQ5" s="764"/>
      <c r="AR5" s="764"/>
      <c r="AS5" s="764"/>
      <c r="AT5" s="765"/>
      <c r="AU5" s="763" t="s">
        <v>376</v>
      </c>
      <c r="AV5" s="764"/>
      <c r="AW5" s="764"/>
      <c r="AX5" s="764"/>
      <c r="AY5" s="775"/>
      <c r="AZ5" s="257"/>
      <c r="BA5" s="257"/>
      <c r="BB5" s="257"/>
      <c r="BC5" s="257"/>
      <c r="BD5" s="257"/>
      <c r="BE5" s="258"/>
      <c r="BF5" s="258"/>
      <c r="BG5" s="258"/>
      <c r="BH5" s="258"/>
      <c r="BI5" s="258"/>
      <c r="BJ5" s="258"/>
      <c r="BK5" s="258"/>
      <c r="BL5" s="258"/>
      <c r="BM5" s="258"/>
      <c r="BN5" s="258"/>
      <c r="BO5" s="258"/>
      <c r="BP5" s="258"/>
      <c r="BQ5" s="786" t="s">
        <v>377</v>
      </c>
      <c r="BR5" s="787"/>
      <c r="BS5" s="787"/>
      <c r="BT5" s="787"/>
      <c r="BU5" s="787"/>
      <c r="BV5" s="787"/>
      <c r="BW5" s="787"/>
      <c r="BX5" s="787"/>
      <c r="BY5" s="787"/>
      <c r="BZ5" s="787"/>
      <c r="CA5" s="787"/>
      <c r="CB5" s="787"/>
      <c r="CC5" s="787"/>
      <c r="CD5" s="787"/>
      <c r="CE5" s="787"/>
      <c r="CF5" s="787"/>
      <c r="CG5" s="788"/>
      <c r="CH5" s="763" t="s">
        <v>378</v>
      </c>
      <c r="CI5" s="764"/>
      <c r="CJ5" s="764"/>
      <c r="CK5" s="764"/>
      <c r="CL5" s="765"/>
      <c r="CM5" s="763" t="s">
        <v>379</v>
      </c>
      <c r="CN5" s="764"/>
      <c r="CO5" s="764"/>
      <c r="CP5" s="764"/>
      <c r="CQ5" s="765"/>
      <c r="CR5" s="763" t="s">
        <v>380</v>
      </c>
      <c r="CS5" s="764"/>
      <c r="CT5" s="764"/>
      <c r="CU5" s="764"/>
      <c r="CV5" s="765"/>
      <c r="CW5" s="763" t="s">
        <v>381</v>
      </c>
      <c r="CX5" s="764"/>
      <c r="CY5" s="764"/>
      <c r="CZ5" s="764"/>
      <c r="DA5" s="765"/>
      <c r="DB5" s="763" t="s">
        <v>382</v>
      </c>
      <c r="DC5" s="764"/>
      <c r="DD5" s="764"/>
      <c r="DE5" s="764"/>
      <c r="DF5" s="765"/>
      <c r="DG5" s="769" t="s">
        <v>383</v>
      </c>
      <c r="DH5" s="770"/>
      <c r="DI5" s="770"/>
      <c r="DJ5" s="770"/>
      <c r="DK5" s="771"/>
      <c r="DL5" s="769" t="s">
        <v>384</v>
      </c>
      <c r="DM5" s="770"/>
      <c r="DN5" s="770"/>
      <c r="DO5" s="770"/>
      <c r="DP5" s="771"/>
      <c r="DQ5" s="763" t="s">
        <v>385</v>
      </c>
      <c r="DR5" s="764"/>
      <c r="DS5" s="764"/>
      <c r="DT5" s="764"/>
      <c r="DU5" s="765"/>
      <c r="DV5" s="763" t="s">
        <v>376</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386</v>
      </c>
      <c r="C7" s="778"/>
      <c r="D7" s="778"/>
      <c r="E7" s="778"/>
      <c r="F7" s="778"/>
      <c r="G7" s="778"/>
      <c r="H7" s="778"/>
      <c r="I7" s="778"/>
      <c r="J7" s="778"/>
      <c r="K7" s="778"/>
      <c r="L7" s="778"/>
      <c r="M7" s="778"/>
      <c r="N7" s="778"/>
      <c r="O7" s="778"/>
      <c r="P7" s="779"/>
      <c r="Q7" s="780">
        <v>8359</v>
      </c>
      <c r="R7" s="781"/>
      <c r="S7" s="781"/>
      <c r="T7" s="781"/>
      <c r="U7" s="781"/>
      <c r="V7" s="781">
        <v>7996</v>
      </c>
      <c r="W7" s="781"/>
      <c r="X7" s="781"/>
      <c r="Y7" s="781"/>
      <c r="Z7" s="781"/>
      <c r="AA7" s="781">
        <v>363</v>
      </c>
      <c r="AB7" s="781"/>
      <c r="AC7" s="781"/>
      <c r="AD7" s="781"/>
      <c r="AE7" s="782"/>
      <c r="AF7" s="783">
        <v>302</v>
      </c>
      <c r="AG7" s="784"/>
      <c r="AH7" s="784"/>
      <c r="AI7" s="784"/>
      <c r="AJ7" s="785"/>
      <c r="AK7" s="820">
        <v>546</v>
      </c>
      <c r="AL7" s="821"/>
      <c r="AM7" s="821"/>
      <c r="AN7" s="821"/>
      <c r="AO7" s="821"/>
      <c r="AP7" s="821">
        <v>6264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594</v>
      </c>
      <c r="BS7" s="824" t="s">
        <v>595</v>
      </c>
      <c r="BT7" s="825"/>
      <c r="BU7" s="825"/>
      <c r="BV7" s="825"/>
      <c r="BW7" s="825"/>
      <c r="BX7" s="825"/>
      <c r="BY7" s="825"/>
      <c r="BZ7" s="825"/>
      <c r="CA7" s="825"/>
      <c r="CB7" s="825"/>
      <c r="CC7" s="825"/>
      <c r="CD7" s="825"/>
      <c r="CE7" s="825"/>
      <c r="CF7" s="825"/>
      <c r="CG7" s="826"/>
      <c r="CH7" s="817">
        <v>-4</v>
      </c>
      <c r="CI7" s="818"/>
      <c r="CJ7" s="818"/>
      <c r="CK7" s="818"/>
      <c r="CL7" s="819"/>
      <c r="CM7" s="817">
        <v>5</v>
      </c>
      <c r="CN7" s="818"/>
      <c r="CO7" s="818"/>
      <c r="CP7" s="818"/>
      <c r="CQ7" s="819"/>
      <c r="CR7" s="817">
        <v>68</v>
      </c>
      <c r="CS7" s="818"/>
      <c r="CT7" s="818"/>
      <c r="CU7" s="818"/>
      <c r="CV7" s="819"/>
      <c r="CW7" s="817">
        <v>14</v>
      </c>
      <c r="CX7" s="818"/>
      <c r="CY7" s="818"/>
      <c r="CZ7" s="818"/>
      <c r="DA7" s="819"/>
      <c r="DB7" s="817">
        <v>64</v>
      </c>
      <c r="DC7" s="818"/>
      <c r="DD7" s="818"/>
      <c r="DE7" s="818"/>
      <c r="DF7" s="819"/>
      <c r="DG7" s="817">
        <v>0</v>
      </c>
      <c r="DH7" s="818"/>
      <c r="DI7" s="818"/>
      <c r="DJ7" s="818"/>
      <c r="DK7" s="819"/>
      <c r="DL7" s="817">
        <v>26</v>
      </c>
      <c r="DM7" s="818"/>
      <c r="DN7" s="818"/>
      <c r="DO7" s="818"/>
      <c r="DP7" s="819"/>
      <c r="DQ7" s="817">
        <v>26</v>
      </c>
      <c r="DR7" s="818"/>
      <c r="DS7" s="818"/>
      <c r="DT7" s="818"/>
      <c r="DU7" s="819"/>
      <c r="DV7" s="798"/>
      <c r="DW7" s="799"/>
      <c r="DX7" s="799"/>
      <c r="DY7" s="799"/>
      <c r="DZ7" s="800"/>
      <c r="EA7" s="255"/>
    </row>
    <row r="8" spans="1:131" s="256" customFormat="1" ht="26.25" customHeight="1" x14ac:dyDescent="0.2">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388</v>
      </c>
      <c r="B23" s="836" t="s">
        <v>389</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302</v>
      </c>
      <c r="AG23" s="840"/>
      <c r="AH23" s="840"/>
      <c r="AI23" s="840"/>
      <c r="AJ23" s="843"/>
      <c r="AK23" s="844"/>
      <c r="AL23" s="845"/>
      <c r="AM23" s="845"/>
      <c r="AN23" s="845"/>
      <c r="AO23" s="845"/>
      <c r="AP23" s="840"/>
      <c r="AQ23" s="840"/>
      <c r="AR23" s="840"/>
      <c r="AS23" s="840"/>
      <c r="AT23" s="840"/>
      <c r="AU23" s="846"/>
      <c r="AV23" s="846"/>
      <c r="AW23" s="846"/>
      <c r="AX23" s="846"/>
      <c r="AY23" s="847"/>
      <c r="AZ23" s="855" t="s">
        <v>390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391</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392</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369</v>
      </c>
      <c r="B26" s="787"/>
      <c r="C26" s="787"/>
      <c r="D26" s="787"/>
      <c r="E26" s="787"/>
      <c r="F26" s="787"/>
      <c r="G26" s="787"/>
      <c r="H26" s="787"/>
      <c r="I26" s="787"/>
      <c r="J26" s="787"/>
      <c r="K26" s="787"/>
      <c r="L26" s="787"/>
      <c r="M26" s="787"/>
      <c r="N26" s="787"/>
      <c r="O26" s="787"/>
      <c r="P26" s="788"/>
      <c r="Q26" s="763" t="s">
        <v>393</v>
      </c>
      <c r="R26" s="764"/>
      <c r="S26" s="764"/>
      <c r="T26" s="764"/>
      <c r="U26" s="765"/>
      <c r="V26" s="763" t="s">
        <v>394</v>
      </c>
      <c r="W26" s="764"/>
      <c r="X26" s="764"/>
      <c r="Y26" s="764"/>
      <c r="Z26" s="765"/>
      <c r="AA26" s="763" t="s">
        <v>395</v>
      </c>
      <c r="AB26" s="764"/>
      <c r="AC26" s="764"/>
      <c r="AD26" s="764"/>
      <c r="AE26" s="764"/>
      <c r="AF26" s="858" t="s">
        <v>396</v>
      </c>
      <c r="AG26" s="859"/>
      <c r="AH26" s="859"/>
      <c r="AI26" s="859"/>
      <c r="AJ26" s="860"/>
      <c r="AK26" s="764" t="s">
        <v>397</v>
      </c>
      <c r="AL26" s="764"/>
      <c r="AM26" s="764"/>
      <c r="AN26" s="764"/>
      <c r="AO26" s="765"/>
      <c r="AP26" s="763" t="s">
        <v>398</v>
      </c>
      <c r="AQ26" s="764"/>
      <c r="AR26" s="764"/>
      <c r="AS26" s="764"/>
      <c r="AT26" s="765"/>
      <c r="AU26" s="763" t="s">
        <v>399</v>
      </c>
      <c r="AV26" s="764"/>
      <c r="AW26" s="764"/>
      <c r="AX26" s="764"/>
      <c r="AY26" s="765"/>
      <c r="AZ26" s="763" t="s">
        <v>400</v>
      </c>
      <c r="BA26" s="764"/>
      <c r="BB26" s="764"/>
      <c r="BC26" s="764"/>
      <c r="BD26" s="765"/>
      <c r="BE26" s="763" t="s">
        <v>376</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401</v>
      </c>
      <c r="C28" s="778"/>
      <c r="D28" s="778"/>
      <c r="E28" s="778"/>
      <c r="F28" s="778"/>
      <c r="G28" s="778"/>
      <c r="H28" s="778"/>
      <c r="I28" s="778"/>
      <c r="J28" s="778"/>
      <c r="K28" s="778"/>
      <c r="L28" s="778"/>
      <c r="M28" s="778"/>
      <c r="N28" s="778"/>
      <c r="O28" s="778"/>
      <c r="P28" s="779"/>
      <c r="Q28" s="868">
        <v>1072</v>
      </c>
      <c r="R28" s="869"/>
      <c r="S28" s="869"/>
      <c r="T28" s="869"/>
      <c r="U28" s="869"/>
      <c r="V28" s="869">
        <v>1040</v>
      </c>
      <c r="W28" s="869"/>
      <c r="X28" s="869"/>
      <c r="Y28" s="869"/>
      <c r="Z28" s="869"/>
      <c r="AA28" s="869">
        <v>32</v>
      </c>
      <c r="AB28" s="869"/>
      <c r="AC28" s="869"/>
      <c r="AD28" s="869"/>
      <c r="AE28" s="870"/>
      <c r="AF28" s="871">
        <v>32</v>
      </c>
      <c r="AG28" s="869"/>
      <c r="AH28" s="869"/>
      <c r="AI28" s="869"/>
      <c r="AJ28" s="872"/>
      <c r="AK28" s="873">
        <v>143</v>
      </c>
      <c r="AL28" s="864"/>
      <c r="AM28" s="864"/>
      <c r="AN28" s="864"/>
      <c r="AO28" s="864"/>
      <c r="AP28" s="864" t="s">
        <v>581</v>
      </c>
      <c r="AQ28" s="864"/>
      <c r="AR28" s="864"/>
      <c r="AS28" s="864"/>
      <c r="AT28" s="864"/>
      <c r="AU28" s="864" t="s">
        <v>581</v>
      </c>
      <c r="AV28" s="864"/>
      <c r="AW28" s="864"/>
      <c r="AX28" s="864"/>
      <c r="AY28" s="864"/>
      <c r="AZ28" s="865" t="s">
        <v>581</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402</v>
      </c>
      <c r="C29" s="802"/>
      <c r="D29" s="802"/>
      <c r="E29" s="802"/>
      <c r="F29" s="802"/>
      <c r="G29" s="802"/>
      <c r="H29" s="802"/>
      <c r="I29" s="802"/>
      <c r="J29" s="802"/>
      <c r="K29" s="802"/>
      <c r="L29" s="802"/>
      <c r="M29" s="802"/>
      <c r="N29" s="802"/>
      <c r="O29" s="802"/>
      <c r="P29" s="803"/>
      <c r="Q29" s="804">
        <v>85</v>
      </c>
      <c r="R29" s="805"/>
      <c r="S29" s="805"/>
      <c r="T29" s="805"/>
      <c r="U29" s="805"/>
      <c r="V29" s="805">
        <v>84</v>
      </c>
      <c r="W29" s="805"/>
      <c r="X29" s="805"/>
      <c r="Y29" s="805"/>
      <c r="Z29" s="805"/>
      <c r="AA29" s="805">
        <v>1</v>
      </c>
      <c r="AB29" s="805"/>
      <c r="AC29" s="805"/>
      <c r="AD29" s="805"/>
      <c r="AE29" s="806"/>
      <c r="AF29" s="807">
        <v>1</v>
      </c>
      <c r="AG29" s="808"/>
      <c r="AH29" s="808"/>
      <c r="AI29" s="808"/>
      <c r="AJ29" s="809"/>
      <c r="AK29" s="876">
        <v>32</v>
      </c>
      <c r="AL29" s="877"/>
      <c r="AM29" s="877"/>
      <c r="AN29" s="877"/>
      <c r="AO29" s="877"/>
      <c r="AP29" s="877" t="s">
        <v>581</v>
      </c>
      <c r="AQ29" s="877"/>
      <c r="AR29" s="877"/>
      <c r="AS29" s="877"/>
      <c r="AT29" s="877"/>
      <c r="AU29" s="877" t="s">
        <v>581</v>
      </c>
      <c r="AV29" s="877"/>
      <c r="AW29" s="877"/>
      <c r="AX29" s="877"/>
      <c r="AY29" s="877"/>
      <c r="AZ29" s="878" t="s">
        <v>581</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403</v>
      </c>
      <c r="C30" s="802"/>
      <c r="D30" s="802"/>
      <c r="E30" s="802"/>
      <c r="F30" s="802"/>
      <c r="G30" s="802"/>
      <c r="H30" s="802"/>
      <c r="I30" s="802"/>
      <c r="J30" s="802"/>
      <c r="K30" s="802"/>
      <c r="L30" s="802"/>
      <c r="M30" s="802"/>
      <c r="N30" s="802"/>
      <c r="O30" s="802"/>
      <c r="P30" s="803"/>
      <c r="Q30" s="804">
        <v>225</v>
      </c>
      <c r="R30" s="805"/>
      <c r="S30" s="805"/>
      <c r="T30" s="805"/>
      <c r="U30" s="805"/>
      <c r="V30" s="805">
        <v>185</v>
      </c>
      <c r="W30" s="805"/>
      <c r="X30" s="805"/>
      <c r="Y30" s="805"/>
      <c r="Z30" s="805"/>
      <c r="AA30" s="805">
        <v>40</v>
      </c>
      <c r="AB30" s="805"/>
      <c r="AC30" s="805"/>
      <c r="AD30" s="805"/>
      <c r="AE30" s="806"/>
      <c r="AF30" s="807">
        <v>278</v>
      </c>
      <c r="AG30" s="808"/>
      <c r="AH30" s="808"/>
      <c r="AI30" s="808"/>
      <c r="AJ30" s="809"/>
      <c r="AK30" s="876">
        <v>0</v>
      </c>
      <c r="AL30" s="877"/>
      <c r="AM30" s="877"/>
      <c r="AN30" s="877"/>
      <c r="AO30" s="877"/>
      <c r="AP30" s="877">
        <v>376</v>
      </c>
      <c r="AQ30" s="877"/>
      <c r="AR30" s="877"/>
      <c r="AS30" s="877"/>
      <c r="AT30" s="877"/>
      <c r="AU30" s="877" t="s">
        <v>581</v>
      </c>
      <c r="AV30" s="877"/>
      <c r="AW30" s="877"/>
      <c r="AX30" s="877"/>
      <c r="AY30" s="877"/>
      <c r="AZ30" s="878" t="s">
        <v>581</v>
      </c>
      <c r="BA30" s="878"/>
      <c r="BB30" s="878"/>
      <c r="BC30" s="878"/>
      <c r="BD30" s="878"/>
      <c r="BE30" s="874" t="s">
        <v>404</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405</v>
      </c>
      <c r="C31" s="802"/>
      <c r="D31" s="802"/>
      <c r="E31" s="802"/>
      <c r="F31" s="802"/>
      <c r="G31" s="802"/>
      <c r="H31" s="802"/>
      <c r="I31" s="802"/>
      <c r="J31" s="802"/>
      <c r="K31" s="802"/>
      <c r="L31" s="802"/>
      <c r="M31" s="802"/>
      <c r="N31" s="802"/>
      <c r="O31" s="802"/>
      <c r="P31" s="803"/>
      <c r="Q31" s="804">
        <v>276</v>
      </c>
      <c r="R31" s="805"/>
      <c r="S31" s="805"/>
      <c r="T31" s="805"/>
      <c r="U31" s="805"/>
      <c r="V31" s="805">
        <v>268</v>
      </c>
      <c r="W31" s="805"/>
      <c r="X31" s="805"/>
      <c r="Y31" s="805"/>
      <c r="Z31" s="805"/>
      <c r="AA31" s="805">
        <v>8</v>
      </c>
      <c r="AB31" s="805"/>
      <c r="AC31" s="805"/>
      <c r="AD31" s="805"/>
      <c r="AE31" s="806"/>
      <c r="AF31" s="807">
        <v>8</v>
      </c>
      <c r="AG31" s="808"/>
      <c r="AH31" s="808"/>
      <c r="AI31" s="808"/>
      <c r="AJ31" s="809"/>
      <c r="AK31" s="876">
        <v>161</v>
      </c>
      <c r="AL31" s="877"/>
      <c r="AM31" s="877"/>
      <c r="AN31" s="877"/>
      <c r="AO31" s="877"/>
      <c r="AP31" s="877">
        <v>1104</v>
      </c>
      <c r="AQ31" s="877"/>
      <c r="AR31" s="877"/>
      <c r="AS31" s="877"/>
      <c r="AT31" s="877"/>
      <c r="AU31" s="877">
        <v>1053</v>
      </c>
      <c r="AV31" s="877"/>
      <c r="AW31" s="877"/>
      <c r="AX31" s="877"/>
      <c r="AY31" s="877"/>
      <c r="AZ31" s="878" t="s">
        <v>581</v>
      </c>
      <c r="BA31" s="878"/>
      <c r="BB31" s="878"/>
      <c r="BC31" s="878"/>
      <c r="BD31" s="878"/>
      <c r="BE31" s="874" t="s">
        <v>406</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388</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319</v>
      </c>
      <c r="AG63" s="888"/>
      <c r="AH63" s="888"/>
      <c r="AI63" s="888"/>
      <c r="AJ63" s="889"/>
      <c r="AK63" s="890"/>
      <c r="AL63" s="885"/>
      <c r="AM63" s="885"/>
      <c r="AN63" s="885"/>
      <c r="AO63" s="885"/>
      <c r="AP63" s="888">
        <v>1480</v>
      </c>
      <c r="AQ63" s="888"/>
      <c r="AR63" s="888"/>
      <c r="AS63" s="888"/>
      <c r="AT63" s="888"/>
      <c r="AU63" s="888">
        <v>1053</v>
      </c>
      <c r="AV63" s="888"/>
      <c r="AW63" s="888"/>
      <c r="AX63" s="888"/>
      <c r="AY63" s="888"/>
      <c r="AZ63" s="892"/>
      <c r="BA63" s="892"/>
      <c r="BB63" s="892"/>
      <c r="BC63" s="892"/>
      <c r="BD63" s="892"/>
      <c r="BE63" s="893"/>
      <c r="BF63" s="893"/>
      <c r="BG63" s="893"/>
      <c r="BH63" s="893"/>
      <c r="BI63" s="894"/>
      <c r="BJ63" s="895" t="s">
        <v>409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376</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582</v>
      </c>
      <c r="C68" s="916"/>
      <c r="D68" s="916"/>
      <c r="E68" s="916"/>
      <c r="F68" s="916"/>
      <c r="G68" s="916"/>
      <c r="H68" s="916"/>
      <c r="I68" s="916"/>
      <c r="J68" s="916"/>
      <c r="K68" s="916"/>
      <c r="L68" s="916"/>
      <c r="M68" s="916"/>
      <c r="N68" s="916"/>
      <c r="O68" s="916"/>
      <c r="P68" s="917"/>
      <c r="Q68" s="918">
        <v>201</v>
      </c>
      <c r="R68" s="912"/>
      <c r="S68" s="912"/>
      <c r="T68" s="912"/>
      <c r="U68" s="912"/>
      <c r="V68" s="912">
        <v>199</v>
      </c>
      <c r="W68" s="912"/>
      <c r="X68" s="912"/>
      <c r="Y68" s="912"/>
      <c r="Z68" s="912"/>
      <c r="AA68" s="912">
        <v>2</v>
      </c>
      <c r="AB68" s="912"/>
      <c r="AC68" s="912"/>
      <c r="AD68" s="912"/>
      <c r="AE68" s="912"/>
      <c r="AF68" s="912">
        <v>2</v>
      </c>
      <c r="AG68" s="912"/>
      <c r="AH68" s="912"/>
      <c r="AI68" s="912"/>
      <c r="AJ68" s="912"/>
      <c r="AK68" s="912" t="s">
        <v>581</v>
      </c>
      <c r="AL68" s="912"/>
      <c r="AM68" s="912"/>
      <c r="AN68" s="912"/>
      <c r="AO68" s="912"/>
      <c r="AP68" s="912" t="s">
        <v>581</v>
      </c>
      <c r="AQ68" s="912"/>
      <c r="AR68" s="912"/>
      <c r="AS68" s="912"/>
      <c r="AT68" s="912"/>
      <c r="AU68" s="912" t="s">
        <v>581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583</v>
      </c>
      <c r="C69" s="920"/>
      <c r="D69" s="920"/>
      <c r="E69" s="920"/>
      <c r="F69" s="920"/>
      <c r="G69" s="920"/>
      <c r="H69" s="920"/>
      <c r="I69" s="920"/>
      <c r="J69" s="920"/>
      <c r="K69" s="920"/>
      <c r="L69" s="920"/>
      <c r="M69" s="920"/>
      <c r="N69" s="920"/>
      <c r="O69" s="920"/>
      <c r="P69" s="921"/>
      <c r="Q69" s="922">
        <v>9663</v>
      </c>
      <c r="R69" s="877"/>
      <c r="S69" s="877"/>
      <c r="T69" s="877"/>
      <c r="U69" s="877"/>
      <c r="V69" s="877">
        <v>9392</v>
      </c>
      <c r="W69" s="877"/>
      <c r="X69" s="877"/>
      <c r="Y69" s="877"/>
      <c r="Z69" s="877"/>
      <c r="AA69" s="877">
        <v>271</v>
      </c>
      <c r="AB69" s="877"/>
      <c r="AC69" s="877"/>
      <c r="AD69" s="877"/>
      <c r="AE69" s="877"/>
      <c r="AF69" s="877">
        <v>271</v>
      </c>
      <c r="AG69" s="877"/>
      <c r="AH69" s="877"/>
      <c r="AI69" s="877"/>
      <c r="AJ69" s="877"/>
      <c r="AK69" s="877" t="s">
        <v>581</v>
      </c>
      <c r="AL69" s="877"/>
      <c r="AM69" s="877"/>
      <c r="AN69" s="877"/>
      <c r="AO69" s="877"/>
      <c r="AP69" s="877" t="s">
        <v>581</v>
      </c>
      <c r="AQ69" s="877"/>
      <c r="AR69" s="877"/>
      <c r="AS69" s="877"/>
      <c r="AT69" s="877"/>
      <c r="AU69" s="877" t="s">
        <v>581</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584</v>
      </c>
      <c r="C70" s="920"/>
      <c r="D70" s="920"/>
      <c r="E70" s="920"/>
      <c r="F70" s="920"/>
      <c r="G70" s="920"/>
      <c r="H70" s="920"/>
      <c r="I70" s="920"/>
      <c r="J70" s="920"/>
      <c r="K70" s="920"/>
      <c r="L70" s="920"/>
      <c r="M70" s="920"/>
      <c r="N70" s="920"/>
      <c r="O70" s="920"/>
      <c r="P70" s="921"/>
      <c r="Q70" s="922" t="s">
        <v>581</v>
      </c>
      <c r="R70" s="877"/>
      <c r="S70" s="877"/>
      <c r="T70" s="877"/>
      <c r="U70" s="877"/>
      <c r="V70" s="877" t="s">
        <v>581</v>
      </c>
      <c r="W70" s="877"/>
      <c r="X70" s="877"/>
      <c r="Y70" s="877"/>
      <c r="Z70" s="877"/>
      <c r="AA70" s="877" t="s">
        <v>581</v>
      </c>
      <c r="AB70" s="877"/>
      <c r="AC70" s="877"/>
      <c r="AD70" s="877"/>
      <c r="AE70" s="877"/>
      <c r="AF70" s="877" t="s">
        <v>581</v>
      </c>
      <c r="AG70" s="877"/>
      <c r="AH70" s="877"/>
      <c r="AI70" s="877"/>
      <c r="AJ70" s="877"/>
      <c r="AK70" s="877" t="s">
        <v>581</v>
      </c>
      <c r="AL70" s="877"/>
      <c r="AM70" s="877"/>
      <c r="AN70" s="877"/>
      <c r="AO70" s="877"/>
      <c r="AP70" s="877" t="s">
        <v>581</v>
      </c>
      <c r="AQ70" s="877"/>
      <c r="AR70" s="877"/>
      <c r="AS70" s="877"/>
      <c r="AT70" s="877"/>
      <c r="AU70" s="877" t="s">
        <v>581</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585</v>
      </c>
      <c r="C71" s="920"/>
      <c r="D71" s="920"/>
      <c r="E71" s="920"/>
      <c r="F71" s="920"/>
      <c r="G71" s="920"/>
      <c r="H71" s="920"/>
      <c r="I71" s="920"/>
      <c r="J71" s="920"/>
      <c r="K71" s="920"/>
      <c r="L71" s="920"/>
      <c r="M71" s="920"/>
      <c r="N71" s="920"/>
      <c r="O71" s="920"/>
      <c r="P71" s="921"/>
      <c r="Q71" s="922">
        <v>85</v>
      </c>
      <c r="R71" s="877"/>
      <c r="S71" s="877"/>
      <c r="T71" s="877"/>
      <c r="U71" s="877"/>
      <c r="V71" s="877">
        <v>84</v>
      </c>
      <c r="W71" s="877"/>
      <c r="X71" s="877"/>
      <c r="Y71" s="877"/>
      <c r="Z71" s="877"/>
      <c r="AA71" s="877">
        <v>1</v>
      </c>
      <c r="AB71" s="877"/>
      <c r="AC71" s="877"/>
      <c r="AD71" s="877"/>
      <c r="AE71" s="877"/>
      <c r="AF71" s="877">
        <v>1</v>
      </c>
      <c r="AG71" s="877"/>
      <c r="AH71" s="877"/>
      <c r="AI71" s="877"/>
      <c r="AJ71" s="877"/>
      <c r="AK71" s="877" t="s">
        <v>581</v>
      </c>
      <c r="AL71" s="877"/>
      <c r="AM71" s="877"/>
      <c r="AN71" s="877"/>
      <c r="AO71" s="877"/>
      <c r="AP71" s="877" t="s">
        <v>581</v>
      </c>
      <c r="AQ71" s="877"/>
      <c r="AR71" s="877"/>
      <c r="AS71" s="877"/>
      <c r="AT71" s="877"/>
      <c r="AU71" s="877" t="s">
        <v>581</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586</v>
      </c>
      <c r="C72" s="920"/>
      <c r="D72" s="920"/>
      <c r="E72" s="920"/>
      <c r="F72" s="920"/>
      <c r="G72" s="920"/>
      <c r="H72" s="920"/>
      <c r="I72" s="920"/>
      <c r="J72" s="920"/>
      <c r="K72" s="920"/>
      <c r="L72" s="920"/>
      <c r="M72" s="920"/>
      <c r="N72" s="920"/>
      <c r="O72" s="920"/>
      <c r="P72" s="921"/>
      <c r="Q72" s="922">
        <v>8</v>
      </c>
      <c r="R72" s="877"/>
      <c r="S72" s="877"/>
      <c r="T72" s="877"/>
      <c r="U72" s="877"/>
      <c r="V72" s="877">
        <v>7</v>
      </c>
      <c r="W72" s="877"/>
      <c r="X72" s="877"/>
      <c r="Y72" s="877"/>
      <c r="Z72" s="877"/>
      <c r="AA72" s="877">
        <v>1</v>
      </c>
      <c r="AB72" s="877"/>
      <c r="AC72" s="877"/>
      <c r="AD72" s="877"/>
      <c r="AE72" s="877"/>
      <c r="AF72" s="877">
        <v>1</v>
      </c>
      <c r="AG72" s="877"/>
      <c r="AH72" s="877"/>
      <c r="AI72" s="877"/>
      <c r="AJ72" s="877"/>
      <c r="AK72" s="877" t="s">
        <v>581</v>
      </c>
      <c r="AL72" s="877"/>
      <c r="AM72" s="877"/>
      <c r="AN72" s="877"/>
      <c r="AO72" s="877"/>
      <c r="AP72" s="877" t="s">
        <v>581</v>
      </c>
      <c r="AQ72" s="877"/>
      <c r="AR72" s="877"/>
      <c r="AS72" s="877"/>
      <c r="AT72" s="877"/>
      <c r="AU72" s="877" t="s">
        <v>581</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587</v>
      </c>
      <c r="C73" s="920"/>
      <c r="D73" s="920"/>
      <c r="E73" s="920"/>
      <c r="F73" s="920"/>
      <c r="G73" s="920"/>
      <c r="H73" s="920"/>
      <c r="I73" s="920"/>
      <c r="J73" s="920"/>
      <c r="K73" s="920"/>
      <c r="L73" s="920"/>
      <c r="M73" s="920"/>
      <c r="N73" s="920"/>
      <c r="O73" s="920"/>
      <c r="P73" s="921"/>
      <c r="Q73" s="922">
        <v>168</v>
      </c>
      <c r="R73" s="877"/>
      <c r="S73" s="877"/>
      <c r="T73" s="877"/>
      <c r="U73" s="877"/>
      <c r="V73" s="877">
        <v>143</v>
      </c>
      <c r="W73" s="877"/>
      <c r="X73" s="877"/>
      <c r="Y73" s="877"/>
      <c r="Z73" s="877"/>
      <c r="AA73" s="877">
        <v>25</v>
      </c>
      <c r="AB73" s="877"/>
      <c r="AC73" s="877"/>
      <c r="AD73" s="877"/>
      <c r="AE73" s="877"/>
      <c r="AF73" s="877">
        <v>25</v>
      </c>
      <c r="AG73" s="877"/>
      <c r="AH73" s="877"/>
      <c r="AI73" s="877"/>
      <c r="AJ73" s="877"/>
      <c r="AK73" s="877" t="s">
        <v>581</v>
      </c>
      <c r="AL73" s="877"/>
      <c r="AM73" s="877"/>
      <c r="AN73" s="877"/>
      <c r="AO73" s="877"/>
      <c r="AP73" s="877" t="s">
        <v>581</v>
      </c>
      <c r="AQ73" s="877"/>
      <c r="AR73" s="877"/>
      <c r="AS73" s="877"/>
      <c r="AT73" s="877"/>
      <c r="AU73" s="877" t="s">
        <v>581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588</v>
      </c>
      <c r="C74" s="920"/>
      <c r="D74" s="920"/>
      <c r="E74" s="920"/>
      <c r="F74" s="920"/>
      <c r="G74" s="920"/>
      <c r="H74" s="920"/>
      <c r="I74" s="920"/>
      <c r="J74" s="920"/>
      <c r="K74" s="920"/>
      <c r="L74" s="920"/>
      <c r="M74" s="920"/>
      <c r="N74" s="920"/>
      <c r="O74" s="920"/>
      <c r="P74" s="921"/>
      <c r="Q74" s="922">
        <v>251</v>
      </c>
      <c r="R74" s="877"/>
      <c r="S74" s="877"/>
      <c r="T74" s="877"/>
      <c r="U74" s="877"/>
      <c r="V74" s="877">
        <v>236</v>
      </c>
      <c r="W74" s="877"/>
      <c r="X74" s="877"/>
      <c r="Y74" s="877"/>
      <c r="Z74" s="877"/>
      <c r="AA74" s="877">
        <v>15</v>
      </c>
      <c r="AB74" s="877"/>
      <c r="AC74" s="877"/>
      <c r="AD74" s="877"/>
      <c r="AE74" s="877"/>
      <c r="AF74" s="877">
        <v>15</v>
      </c>
      <c r="AG74" s="877"/>
      <c r="AH74" s="877"/>
      <c r="AI74" s="877"/>
      <c r="AJ74" s="877"/>
      <c r="AK74" s="877" t="s">
        <v>581</v>
      </c>
      <c r="AL74" s="877"/>
      <c r="AM74" s="877"/>
      <c r="AN74" s="877"/>
      <c r="AO74" s="877"/>
      <c r="AP74" s="877">
        <v>962</v>
      </c>
      <c r="AQ74" s="877"/>
      <c r="AR74" s="877"/>
      <c r="AS74" s="877"/>
      <c r="AT74" s="877"/>
      <c r="AU74" s="877" t="s">
        <v>581</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t="s">
        <v>589</v>
      </c>
      <c r="C75" s="920"/>
      <c r="D75" s="920"/>
      <c r="E75" s="920"/>
      <c r="F75" s="920"/>
      <c r="G75" s="920"/>
      <c r="H75" s="920"/>
      <c r="I75" s="920"/>
      <c r="J75" s="920"/>
      <c r="K75" s="920"/>
      <c r="L75" s="920"/>
      <c r="M75" s="920"/>
      <c r="N75" s="920"/>
      <c r="O75" s="920"/>
      <c r="P75" s="921"/>
      <c r="Q75" s="925">
        <v>1270</v>
      </c>
      <c r="R75" s="926"/>
      <c r="S75" s="926"/>
      <c r="T75" s="926"/>
      <c r="U75" s="876"/>
      <c r="V75" s="927">
        <v>1231</v>
      </c>
      <c r="W75" s="926"/>
      <c r="X75" s="926"/>
      <c r="Y75" s="926"/>
      <c r="Z75" s="876"/>
      <c r="AA75" s="927">
        <v>39</v>
      </c>
      <c r="AB75" s="926"/>
      <c r="AC75" s="926"/>
      <c r="AD75" s="926"/>
      <c r="AE75" s="876"/>
      <c r="AF75" s="927">
        <v>39</v>
      </c>
      <c r="AG75" s="926"/>
      <c r="AH75" s="926"/>
      <c r="AI75" s="926"/>
      <c r="AJ75" s="876"/>
      <c r="AK75" s="927">
        <v>9</v>
      </c>
      <c r="AL75" s="926"/>
      <c r="AM75" s="926"/>
      <c r="AN75" s="926"/>
      <c r="AO75" s="876"/>
      <c r="AP75" s="927" t="s">
        <v>581</v>
      </c>
      <c r="AQ75" s="926"/>
      <c r="AR75" s="926"/>
      <c r="AS75" s="926"/>
      <c r="AT75" s="876"/>
      <c r="AU75" s="927" t="s">
        <v>581</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t="s">
        <v>590</v>
      </c>
      <c r="C76" s="920"/>
      <c r="D76" s="920"/>
      <c r="E76" s="920"/>
      <c r="F76" s="920"/>
      <c r="G76" s="920"/>
      <c r="H76" s="920"/>
      <c r="I76" s="920"/>
      <c r="J76" s="920"/>
      <c r="K76" s="920"/>
      <c r="L76" s="920"/>
      <c r="M76" s="920"/>
      <c r="N76" s="920"/>
      <c r="O76" s="920"/>
      <c r="P76" s="921"/>
      <c r="Q76" s="925">
        <v>34792</v>
      </c>
      <c r="R76" s="926"/>
      <c r="S76" s="926"/>
      <c r="T76" s="926"/>
      <c r="U76" s="876"/>
      <c r="V76" s="927">
        <v>34144</v>
      </c>
      <c r="W76" s="926"/>
      <c r="X76" s="926"/>
      <c r="Y76" s="926"/>
      <c r="Z76" s="876"/>
      <c r="AA76" s="927">
        <v>648</v>
      </c>
      <c r="AB76" s="926"/>
      <c r="AC76" s="926"/>
      <c r="AD76" s="926"/>
      <c r="AE76" s="876"/>
      <c r="AF76" s="927">
        <v>648</v>
      </c>
      <c r="AG76" s="926"/>
      <c r="AH76" s="926"/>
      <c r="AI76" s="926"/>
      <c r="AJ76" s="876"/>
      <c r="AK76" s="927">
        <v>355</v>
      </c>
      <c r="AL76" s="926"/>
      <c r="AM76" s="926"/>
      <c r="AN76" s="926"/>
      <c r="AO76" s="876"/>
      <c r="AP76" s="927" t="s">
        <v>581</v>
      </c>
      <c r="AQ76" s="926"/>
      <c r="AR76" s="926"/>
      <c r="AS76" s="926"/>
      <c r="AT76" s="876"/>
      <c r="AU76" s="927" t="s">
        <v>581</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t="s">
        <v>591</v>
      </c>
      <c r="C77" s="920"/>
      <c r="D77" s="920"/>
      <c r="E77" s="920"/>
      <c r="F77" s="920"/>
      <c r="G77" s="920"/>
      <c r="H77" s="920"/>
      <c r="I77" s="920"/>
      <c r="J77" s="920"/>
      <c r="K77" s="920"/>
      <c r="L77" s="920"/>
      <c r="M77" s="920"/>
      <c r="N77" s="920"/>
      <c r="O77" s="920"/>
      <c r="P77" s="921"/>
      <c r="Q77" s="925">
        <v>300</v>
      </c>
      <c r="R77" s="926"/>
      <c r="S77" s="926"/>
      <c r="T77" s="926"/>
      <c r="U77" s="876"/>
      <c r="V77" s="927">
        <v>264</v>
      </c>
      <c r="W77" s="926"/>
      <c r="X77" s="926"/>
      <c r="Y77" s="926"/>
      <c r="Z77" s="876"/>
      <c r="AA77" s="927">
        <v>36</v>
      </c>
      <c r="AB77" s="926"/>
      <c r="AC77" s="926"/>
      <c r="AD77" s="926"/>
      <c r="AE77" s="876"/>
      <c r="AF77" s="927">
        <v>36</v>
      </c>
      <c r="AG77" s="926"/>
      <c r="AH77" s="926"/>
      <c r="AI77" s="926"/>
      <c r="AJ77" s="876"/>
      <c r="AK77" s="927" t="s">
        <v>581</v>
      </c>
      <c r="AL77" s="926"/>
      <c r="AM77" s="926"/>
      <c r="AN77" s="926"/>
      <c r="AO77" s="876"/>
      <c r="AP77" s="927" t="s">
        <v>581</v>
      </c>
      <c r="AQ77" s="926"/>
      <c r="AR77" s="926"/>
      <c r="AS77" s="926"/>
      <c r="AT77" s="876"/>
      <c r="AU77" s="927" t="s">
        <v>581</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t="s">
        <v>592</v>
      </c>
      <c r="C78" s="920"/>
      <c r="D78" s="920"/>
      <c r="E78" s="920"/>
      <c r="F78" s="920"/>
      <c r="G78" s="920"/>
      <c r="H78" s="920"/>
      <c r="I78" s="920"/>
      <c r="J78" s="920"/>
      <c r="K78" s="920"/>
      <c r="L78" s="920"/>
      <c r="M78" s="920"/>
      <c r="N78" s="920"/>
      <c r="O78" s="920"/>
      <c r="P78" s="921"/>
      <c r="Q78" s="922">
        <v>150861</v>
      </c>
      <c r="R78" s="877"/>
      <c r="S78" s="877"/>
      <c r="T78" s="877"/>
      <c r="U78" s="877"/>
      <c r="V78" s="877">
        <v>146852</v>
      </c>
      <c r="W78" s="877"/>
      <c r="X78" s="877"/>
      <c r="Y78" s="877"/>
      <c r="Z78" s="877"/>
      <c r="AA78" s="877">
        <v>4009</v>
      </c>
      <c r="AB78" s="877"/>
      <c r="AC78" s="877"/>
      <c r="AD78" s="877"/>
      <c r="AE78" s="877"/>
      <c r="AF78" s="877">
        <v>4009</v>
      </c>
      <c r="AG78" s="877"/>
      <c r="AH78" s="877"/>
      <c r="AI78" s="877"/>
      <c r="AJ78" s="877"/>
      <c r="AK78" s="877" t="s">
        <v>581</v>
      </c>
      <c r="AL78" s="877"/>
      <c r="AM78" s="877"/>
      <c r="AN78" s="877"/>
      <c r="AO78" s="877"/>
      <c r="AP78" s="877" t="s">
        <v>581</v>
      </c>
      <c r="AQ78" s="877"/>
      <c r="AR78" s="877"/>
      <c r="AS78" s="877"/>
      <c r="AT78" s="877"/>
      <c r="AU78" s="877" t="s">
        <v>581</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t="s">
        <v>593</v>
      </c>
      <c r="C79" s="920"/>
      <c r="D79" s="920"/>
      <c r="E79" s="920"/>
      <c r="F79" s="920"/>
      <c r="G79" s="920"/>
      <c r="H79" s="920"/>
      <c r="I79" s="920"/>
      <c r="J79" s="920"/>
      <c r="K79" s="920"/>
      <c r="L79" s="920"/>
      <c r="M79" s="920"/>
      <c r="N79" s="920"/>
      <c r="O79" s="920"/>
      <c r="P79" s="921"/>
      <c r="Q79" s="922">
        <v>329</v>
      </c>
      <c r="R79" s="877"/>
      <c r="S79" s="877"/>
      <c r="T79" s="877"/>
      <c r="U79" s="877"/>
      <c r="V79" s="877">
        <v>328</v>
      </c>
      <c r="W79" s="877"/>
      <c r="X79" s="877"/>
      <c r="Y79" s="877"/>
      <c r="Z79" s="877"/>
      <c r="AA79" s="877">
        <v>1</v>
      </c>
      <c r="AB79" s="877"/>
      <c r="AC79" s="877"/>
      <c r="AD79" s="877"/>
      <c r="AE79" s="877"/>
      <c r="AF79" s="877">
        <v>83</v>
      </c>
      <c r="AG79" s="877"/>
      <c r="AH79" s="877"/>
      <c r="AI79" s="877"/>
      <c r="AJ79" s="877"/>
      <c r="AK79" s="877" t="s">
        <v>581</v>
      </c>
      <c r="AL79" s="877"/>
      <c r="AM79" s="877"/>
      <c r="AN79" s="877"/>
      <c r="AO79" s="877"/>
      <c r="AP79" s="877">
        <v>816</v>
      </c>
      <c r="AQ79" s="877"/>
      <c r="AR79" s="877"/>
      <c r="AS79" s="877"/>
      <c r="AT79" s="877"/>
      <c r="AU79" s="877">
        <v>82</v>
      </c>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388</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5130</v>
      </c>
      <c r="AG88" s="888"/>
      <c r="AH88" s="888"/>
      <c r="AI88" s="888"/>
      <c r="AJ88" s="888"/>
      <c r="AK88" s="885"/>
      <c r="AL88" s="885"/>
      <c r="AM88" s="885"/>
      <c r="AN88" s="885"/>
      <c r="AO88" s="885"/>
      <c r="AP88" s="888">
        <v>1778</v>
      </c>
      <c r="AQ88" s="888"/>
      <c r="AR88" s="888"/>
      <c r="AS88" s="888"/>
      <c r="AT88" s="888"/>
      <c r="AU88" s="888">
        <v>82</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68</v>
      </c>
      <c r="CS102" s="896"/>
      <c r="CT102" s="896"/>
      <c r="CU102" s="896"/>
      <c r="CV102" s="939"/>
      <c r="CW102" s="938">
        <v>14</v>
      </c>
      <c r="CX102" s="896"/>
      <c r="CY102" s="896"/>
      <c r="CZ102" s="896"/>
      <c r="DA102" s="939"/>
      <c r="DB102" s="938">
        <v>64</v>
      </c>
      <c r="DC102" s="896"/>
      <c r="DD102" s="896"/>
      <c r="DE102" s="896"/>
      <c r="DF102" s="939"/>
      <c r="DG102" s="938">
        <v>0</v>
      </c>
      <c r="DH102" s="896"/>
      <c r="DI102" s="896"/>
      <c r="DJ102" s="896"/>
      <c r="DK102" s="939"/>
      <c r="DL102" s="938">
        <v>26</v>
      </c>
      <c r="DM102" s="896"/>
      <c r="DN102" s="896"/>
      <c r="DO102" s="896"/>
      <c r="DP102" s="939"/>
      <c r="DQ102" s="938">
        <v>26</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305</v>
      </c>
      <c r="AG109" s="941"/>
      <c r="AH109" s="941"/>
      <c r="AI109" s="941"/>
      <c r="AJ109" s="942"/>
      <c r="AK109" s="940" t="s">
        <v>304</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305</v>
      </c>
      <c r="BW109" s="941"/>
      <c r="BX109" s="941"/>
      <c r="BY109" s="941"/>
      <c r="BZ109" s="942"/>
      <c r="CA109" s="940" t="s">
        <v>304</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305</v>
      </c>
      <c r="DM109" s="941"/>
      <c r="DN109" s="941"/>
      <c r="DO109" s="941"/>
      <c r="DP109" s="942"/>
      <c r="DQ109" s="940" t="s">
        <v>304</v>
      </c>
      <c r="DR109" s="941"/>
      <c r="DS109" s="941"/>
      <c r="DT109" s="941"/>
      <c r="DU109" s="942"/>
      <c r="DV109" s="940" t="s">
        <v>429</v>
      </c>
      <c r="DW109" s="941"/>
      <c r="DX109" s="941"/>
      <c r="DY109" s="941"/>
      <c r="DZ109" s="943"/>
    </row>
    <row r="110" spans="1:131" s="247" customFormat="1" ht="26.25" customHeight="1" x14ac:dyDescent="0.2">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823277</v>
      </c>
      <c r="AB110" s="948"/>
      <c r="AC110" s="948"/>
      <c r="AD110" s="948"/>
      <c r="AE110" s="949"/>
      <c r="AF110" s="950">
        <v>774655</v>
      </c>
      <c r="AG110" s="948"/>
      <c r="AH110" s="948"/>
      <c r="AI110" s="948"/>
      <c r="AJ110" s="949"/>
      <c r="AK110" s="950">
        <v>694993</v>
      </c>
      <c r="AL110" s="948"/>
      <c r="AM110" s="948"/>
      <c r="AN110" s="948"/>
      <c r="AO110" s="949"/>
      <c r="AP110" s="951">
        <v>22</v>
      </c>
      <c r="AQ110" s="952"/>
      <c r="AR110" s="952"/>
      <c r="AS110" s="952"/>
      <c r="AT110" s="953"/>
      <c r="AU110" s="954" t="s">
        <v>73</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6560742</v>
      </c>
      <c r="BR110" s="983"/>
      <c r="BS110" s="983"/>
      <c r="BT110" s="983"/>
      <c r="BU110" s="983"/>
      <c r="BV110" s="983">
        <v>6309648</v>
      </c>
      <c r="BW110" s="983"/>
      <c r="BX110" s="983"/>
      <c r="BY110" s="983"/>
      <c r="BZ110" s="983"/>
      <c r="CA110" s="983">
        <v>6263849</v>
      </c>
      <c r="CB110" s="983"/>
      <c r="CC110" s="983"/>
      <c r="CD110" s="983"/>
      <c r="CE110" s="983"/>
      <c r="CF110" s="997">
        <v>198</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435</v>
      </c>
      <c r="DH110" s="983"/>
      <c r="DI110" s="983"/>
      <c r="DJ110" s="983"/>
      <c r="DK110" s="983"/>
      <c r="DL110" s="983" t="s">
        <v>436</v>
      </c>
      <c r="DM110" s="983"/>
      <c r="DN110" s="983"/>
      <c r="DO110" s="983"/>
      <c r="DP110" s="983"/>
      <c r="DQ110" s="983" t="s">
        <v>437</v>
      </c>
      <c r="DR110" s="983"/>
      <c r="DS110" s="983"/>
      <c r="DT110" s="983"/>
      <c r="DU110" s="983"/>
      <c r="DV110" s="984" t="s">
        <v>438</v>
      </c>
      <c r="DW110" s="984"/>
      <c r="DX110" s="984"/>
      <c r="DY110" s="984"/>
      <c r="DZ110" s="985"/>
    </row>
    <row r="111" spans="1:131" s="247" customFormat="1" ht="26.25" customHeight="1" x14ac:dyDescent="0.2">
      <c r="A111" s="986" t="s">
        <v>439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436</v>
      </c>
      <c r="AB111" s="990"/>
      <c r="AC111" s="990"/>
      <c r="AD111" s="990"/>
      <c r="AE111" s="991"/>
      <c r="AF111" s="992" t="s">
        <v>436</v>
      </c>
      <c r="AG111" s="990"/>
      <c r="AH111" s="990"/>
      <c r="AI111" s="990"/>
      <c r="AJ111" s="991"/>
      <c r="AK111" s="992" t="s">
        <v>440</v>
      </c>
      <c r="AL111" s="990"/>
      <c r="AM111" s="990"/>
      <c r="AN111" s="990"/>
      <c r="AO111" s="991"/>
      <c r="AP111" s="993" t="s">
        <v>441</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443</v>
      </c>
      <c r="BR111" s="976"/>
      <c r="BS111" s="976"/>
      <c r="BT111" s="976"/>
      <c r="BU111" s="976"/>
      <c r="BV111" s="976" t="s">
        <v>440</v>
      </c>
      <c r="BW111" s="976"/>
      <c r="BX111" s="976"/>
      <c r="BY111" s="976"/>
      <c r="BZ111" s="976"/>
      <c r="CA111" s="976" t="s">
        <v>440</v>
      </c>
      <c r="CB111" s="976"/>
      <c r="CC111" s="976"/>
      <c r="CD111" s="976"/>
      <c r="CE111" s="976"/>
      <c r="CF111" s="970" t="s">
        <v>437</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441</v>
      </c>
      <c r="DH111" s="976"/>
      <c r="DI111" s="976"/>
      <c r="DJ111" s="976"/>
      <c r="DK111" s="976"/>
      <c r="DL111" s="976" t="s">
        <v>445</v>
      </c>
      <c r="DM111" s="976"/>
      <c r="DN111" s="976"/>
      <c r="DO111" s="976"/>
      <c r="DP111" s="976"/>
      <c r="DQ111" s="976" t="s">
        <v>443</v>
      </c>
      <c r="DR111" s="976"/>
      <c r="DS111" s="976"/>
      <c r="DT111" s="976"/>
      <c r="DU111" s="976"/>
      <c r="DV111" s="977" t="s">
        <v>435</v>
      </c>
      <c r="DW111" s="977"/>
      <c r="DX111" s="977"/>
      <c r="DY111" s="977"/>
      <c r="DZ111" s="978"/>
    </row>
    <row r="112" spans="1:131" s="247" customFormat="1" ht="26.25" customHeight="1" x14ac:dyDescent="0.2">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440</v>
      </c>
      <c r="AB112" s="1015"/>
      <c r="AC112" s="1015"/>
      <c r="AD112" s="1015"/>
      <c r="AE112" s="1016"/>
      <c r="AF112" s="1017" t="s">
        <v>441</v>
      </c>
      <c r="AG112" s="1015"/>
      <c r="AH112" s="1015"/>
      <c r="AI112" s="1015"/>
      <c r="AJ112" s="1016"/>
      <c r="AK112" s="1017" t="s">
        <v>438</v>
      </c>
      <c r="AL112" s="1015"/>
      <c r="AM112" s="1015"/>
      <c r="AN112" s="1015"/>
      <c r="AO112" s="1016"/>
      <c r="AP112" s="1018" t="s">
        <v>440</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1072870</v>
      </c>
      <c r="BR112" s="976"/>
      <c r="BS112" s="976"/>
      <c r="BT112" s="976"/>
      <c r="BU112" s="976"/>
      <c r="BV112" s="976">
        <v>1108107</v>
      </c>
      <c r="BW112" s="976"/>
      <c r="BX112" s="976"/>
      <c r="BY112" s="976"/>
      <c r="BZ112" s="976"/>
      <c r="CA112" s="976">
        <v>1053285</v>
      </c>
      <c r="CB112" s="976"/>
      <c r="CC112" s="976"/>
      <c r="CD112" s="976"/>
      <c r="CE112" s="976"/>
      <c r="CF112" s="970">
        <v>33.299999999999997</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436</v>
      </c>
      <c r="DH112" s="976"/>
      <c r="DI112" s="976"/>
      <c r="DJ112" s="976"/>
      <c r="DK112" s="976"/>
      <c r="DL112" s="976" t="s">
        <v>438</v>
      </c>
      <c r="DM112" s="976"/>
      <c r="DN112" s="976"/>
      <c r="DO112" s="976"/>
      <c r="DP112" s="976"/>
      <c r="DQ112" s="976" t="s">
        <v>445</v>
      </c>
      <c r="DR112" s="976"/>
      <c r="DS112" s="976"/>
      <c r="DT112" s="976"/>
      <c r="DU112" s="976"/>
      <c r="DV112" s="977" t="s">
        <v>435</v>
      </c>
      <c r="DW112" s="977"/>
      <c r="DX112" s="977"/>
      <c r="DY112" s="977"/>
      <c r="DZ112" s="978"/>
    </row>
    <row r="113" spans="1:130" s="247" customFormat="1" ht="26.25" customHeight="1" x14ac:dyDescent="0.2">
      <c r="A113" s="1010"/>
      <c r="B113" s="1011"/>
      <c r="C113" s="1006" t="s">
        <v>450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112152</v>
      </c>
      <c r="AB113" s="990"/>
      <c r="AC113" s="990"/>
      <c r="AD113" s="990"/>
      <c r="AE113" s="991"/>
      <c r="AF113" s="992">
        <v>128533</v>
      </c>
      <c r="AG113" s="990"/>
      <c r="AH113" s="990"/>
      <c r="AI113" s="990"/>
      <c r="AJ113" s="991"/>
      <c r="AK113" s="992">
        <v>130915</v>
      </c>
      <c r="AL113" s="990"/>
      <c r="AM113" s="990"/>
      <c r="AN113" s="990"/>
      <c r="AO113" s="991"/>
      <c r="AP113" s="993">
        <v>4.0999999999999996</v>
      </c>
      <c r="AQ113" s="994"/>
      <c r="AR113" s="994"/>
      <c r="AS113" s="994"/>
      <c r="AT113" s="995"/>
      <c r="AU113" s="956"/>
      <c r="AV113" s="957"/>
      <c r="AW113" s="957"/>
      <c r="AX113" s="957"/>
      <c r="AY113" s="957"/>
      <c r="AZ113" s="1005" t="s">
        <v>451</v>
      </c>
      <c r="BA113" s="1006"/>
      <c r="BB113" s="1006"/>
      <c r="BC113" s="1006"/>
      <c r="BD113" s="1006"/>
      <c r="BE113" s="1006"/>
      <c r="BF113" s="1006"/>
      <c r="BG113" s="1006"/>
      <c r="BH113" s="1006"/>
      <c r="BI113" s="1006"/>
      <c r="BJ113" s="1006"/>
      <c r="BK113" s="1006"/>
      <c r="BL113" s="1006"/>
      <c r="BM113" s="1006"/>
      <c r="BN113" s="1006"/>
      <c r="BO113" s="1006"/>
      <c r="BP113" s="1007"/>
      <c r="BQ113" s="975">
        <v>97230</v>
      </c>
      <c r="BR113" s="976"/>
      <c r="BS113" s="976"/>
      <c r="BT113" s="976"/>
      <c r="BU113" s="976"/>
      <c r="BV113" s="976">
        <v>89507</v>
      </c>
      <c r="BW113" s="976"/>
      <c r="BX113" s="976"/>
      <c r="BY113" s="976"/>
      <c r="BZ113" s="976"/>
      <c r="CA113" s="976">
        <v>81641</v>
      </c>
      <c r="CB113" s="976"/>
      <c r="CC113" s="976"/>
      <c r="CD113" s="976"/>
      <c r="CE113" s="976"/>
      <c r="CF113" s="970">
        <v>2.6</v>
      </c>
      <c r="CG113" s="971"/>
      <c r="CH113" s="971"/>
      <c r="CI113" s="971"/>
      <c r="CJ113" s="971"/>
      <c r="CK113" s="1001"/>
      <c r="CL113" s="1002"/>
      <c r="CM113" s="972" t="s">
        <v>452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438</v>
      </c>
      <c r="DH113" s="1015"/>
      <c r="DI113" s="1015"/>
      <c r="DJ113" s="1015"/>
      <c r="DK113" s="1016"/>
      <c r="DL113" s="1017" t="s">
        <v>445</v>
      </c>
      <c r="DM113" s="1015"/>
      <c r="DN113" s="1015"/>
      <c r="DO113" s="1015"/>
      <c r="DP113" s="1016"/>
      <c r="DQ113" s="1017" t="s">
        <v>438</v>
      </c>
      <c r="DR113" s="1015"/>
      <c r="DS113" s="1015"/>
      <c r="DT113" s="1015"/>
      <c r="DU113" s="1016"/>
      <c r="DV113" s="1018" t="s">
        <v>441</v>
      </c>
      <c r="DW113" s="1019"/>
      <c r="DX113" s="1019"/>
      <c r="DY113" s="1019"/>
      <c r="DZ113" s="1020"/>
    </row>
    <row r="114" spans="1:130" s="247" customFormat="1" ht="26.25" customHeight="1" x14ac:dyDescent="0.2">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283</v>
      </c>
      <c r="AB114" s="1015"/>
      <c r="AC114" s="1015"/>
      <c r="AD114" s="1015"/>
      <c r="AE114" s="1016"/>
      <c r="AF114" s="1017">
        <v>473</v>
      </c>
      <c r="AG114" s="1015"/>
      <c r="AH114" s="1015"/>
      <c r="AI114" s="1015"/>
      <c r="AJ114" s="1016"/>
      <c r="AK114" s="1017">
        <v>497</v>
      </c>
      <c r="AL114" s="1015"/>
      <c r="AM114" s="1015"/>
      <c r="AN114" s="1015"/>
      <c r="AO114" s="1016"/>
      <c r="AP114" s="1018">
        <v>0</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853784</v>
      </c>
      <c r="BR114" s="976"/>
      <c r="BS114" s="976"/>
      <c r="BT114" s="976"/>
      <c r="BU114" s="976"/>
      <c r="BV114" s="976">
        <v>706563</v>
      </c>
      <c r="BW114" s="976"/>
      <c r="BX114" s="976"/>
      <c r="BY114" s="976"/>
      <c r="BZ114" s="976"/>
      <c r="CA114" s="976">
        <v>579031</v>
      </c>
      <c r="CB114" s="976"/>
      <c r="CC114" s="976"/>
      <c r="CD114" s="976"/>
      <c r="CE114" s="976"/>
      <c r="CF114" s="970">
        <v>18.3</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441</v>
      </c>
      <c r="DH114" s="1015"/>
      <c r="DI114" s="1015"/>
      <c r="DJ114" s="1015"/>
      <c r="DK114" s="1016"/>
      <c r="DL114" s="1017" t="s">
        <v>437</v>
      </c>
      <c r="DM114" s="1015"/>
      <c r="DN114" s="1015"/>
      <c r="DO114" s="1015"/>
      <c r="DP114" s="1016"/>
      <c r="DQ114" s="1017" t="s">
        <v>436</v>
      </c>
      <c r="DR114" s="1015"/>
      <c r="DS114" s="1015"/>
      <c r="DT114" s="1015"/>
      <c r="DU114" s="1016"/>
      <c r="DV114" s="1018" t="s">
        <v>438</v>
      </c>
      <c r="DW114" s="1019"/>
      <c r="DX114" s="1019"/>
      <c r="DY114" s="1019"/>
      <c r="DZ114" s="1020"/>
    </row>
    <row r="115" spans="1:130" s="247" customFormat="1" ht="26.25" customHeight="1" x14ac:dyDescent="0.2">
      <c r="A115" s="1010"/>
      <c r="B115" s="1011"/>
      <c r="C115" s="1006" t="s">
        <v>456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437</v>
      </c>
      <c r="AB115" s="990"/>
      <c r="AC115" s="990"/>
      <c r="AD115" s="990"/>
      <c r="AE115" s="991"/>
      <c r="AF115" s="992" t="s">
        <v>441</v>
      </c>
      <c r="AG115" s="990"/>
      <c r="AH115" s="990"/>
      <c r="AI115" s="990"/>
      <c r="AJ115" s="991"/>
      <c r="AK115" s="992" t="s">
        <v>438</v>
      </c>
      <c r="AL115" s="990"/>
      <c r="AM115" s="990"/>
      <c r="AN115" s="990"/>
      <c r="AO115" s="991"/>
      <c r="AP115" s="993" t="s">
        <v>440</v>
      </c>
      <c r="AQ115" s="994"/>
      <c r="AR115" s="994"/>
      <c r="AS115" s="994"/>
      <c r="AT115" s="995"/>
      <c r="AU115" s="956"/>
      <c r="AV115" s="957"/>
      <c r="AW115" s="957"/>
      <c r="AX115" s="957"/>
      <c r="AY115" s="957"/>
      <c r="AZ115" s="1005" t="s">
        <v>457</v>
      </c>
      <c r="BA115" s="1006"/>
      <c r="BB115" s="1006"/>
      <c r="BC115" s="1006"/>
      <c r="BD115" s="1006"/>
      <c r="BE115" s="1006"/>
      <c r="BF115" s="1006"/>
      <c r="BG115" s="1006"/>
      <c r="BH115" s="1006"/>
      <c r="BI115" s="1006"/>
      <c r="BJ115" s="1006"/>
      <c r="BK115" s="1006"/>
      <c r="BL115" s="1006"/>
      <c r="BM115" s="1006"/>
      <c r="BN115" s="1006"/>
      <c r="BO115" s="1006"/>
      <c r="BP115" s="1007"/>
      <c r="BQ115" s="975">
        <v>78289</v>
      </c>
      <c r="BR115" s="976"/>
      <c r="BS115" s="976"/>
      <c r="BT115" s="976"/>
      <c r="BU115" s="976"/>
      <c r="BV115" s="976">
        <v>44008</v>
      </c>
      <c r="BW115" s="976"/>
      <c r="BX115" s="976"/>
      <c r="BY115" s="976"/>
      <c r="BZ115" s="976"/>
      <c r="CA115" s="976">
        <v>36580</v>
      </c>
      <c r="CB115" s="976"/>
      <c r="CC115" s="976"/>
      <c r="CD115" s="976"/>
      <c r="CE115" s="976"/>
      <c r="CF115" s="970">
        <v>1.2</v>
      </c>
      <c r="CG115" s="971"/>
      <c r="CH115" s="971"/>
      <c r="CI115" s="971"/>
      <c r="CJ115" s="971"/>
      <c r="CK115" s="1001"/>
      <c r="CL115" s="1002"/>
      <c r="CM115" s="1005" t="s">
        <v>458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435</v>
      </c>
      <c r="DM115" s="1015"/>
      <c r="DN115" s="1015"/>
      <c r="DO115" s="1015"/>
      <c r="DP115" s="1016"/>
      <c r="DQ115" s="1017" t="s">
        <v>440</v>
      </c>
      <c r="DR115" s="1015"/>
      <c r="DS115" s="1015"/>
      <c r="DT115" s="1015"/>
      <c r="DU115" s="1016"/>
      <c r="DV115" s="1018" t="s">
        <v>437</v>
      </c>
      <c r="DW115" s="1019"/>
      <c r="DX115" s="1019"/>
      <c r="DY115" s="1019"/>
      <c r="DZ115" s="1020"/>
    </row>
    <row r="116" spans="1:130" s="247" customFormat="1" ht="26.25" customHeight="1" x14ac:dyDescent="0.2">
      <c r="A116" s="1012"/>
      <c r="B116" s="1013"/>
      <c r="C116" s="1021" t="s">
        <v>459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460</v>
      </c>
      <c r="AB116" s="1015"/>
      <c r="AC116" s="1015"/>
      <c r="AD116" s="1015"/>
      <c r="AE116" s="1016"/>
      <c r="AF116" s="1017">
        <v>2</v>
      </c>
      <c r="AG116" s="1015"/>
      <c r="AH116" s="1015"/>
      <c r="AI116" s="1015"/>
      <c r="AJ116" s="1016"/>
      <c r="AK116" s="1017">
        <v>3</v>
      </c>
      <c r="AL116" s="1015"/>
      <c r="AM116" s="1015"/>
      <c r="AN116" s="1015"/>
      <c r="AO116" s="1016"/>
      <c r="AP116" s="1018">
        <v>0</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440</v>
      </c>
      <c r="BR116" s="976"/>
      <c r="BS116" s="976"/>
      <c r="BT116" s="976"/>
      <c r="BU116" s="976"/>
      <c r="BV116" s="976" t="s">
        <v>441</v>
      </c>
      <c r="BW116" s="976"/>
      <c r="BX116" s="976"/>
      <c r="BY116" s="976"/>
      <c r="BZ116" s="976"/>
      <c r="CA116" s="976" t="s">
        <v>441</v>
      </c>
      <c r="CB116" s="976"/>
      <c r="CC116" s="976"/>
      <c r="CD116" s="976"/>
      <c r="CE116" s="976"/>
      <c r="CF116" s="970" t="s">
        <v>438</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440</v>
      </c>
      <c r="DH116" s="1015"/>
      <c r="DI116" s="1015"/>
      <c r="DJ116" s="1015"/>
      <c r="DK116" s="1016"/>
      <c r="DL116" s="1017" t="s">
        <v>437</v>
      </c>
      <c r="DM116" s="1015"/>
      <c r="DN116" s="1015"/>
      <c r="DO116" s="1015"/>
      <c r="DP116" s="1016"/>
      <c r="DQ116" s="1017" t="s">
        <v>441</v>
      </c>
      <c r="DR116" s="1015"/>
      <c r="DS116" s="1015"/>
      <c r="DT116" s="1015"/>
      <c r="DU116" s="1016"/>
      <c r="DV116" s="1018" t="s">
        <v>441</v>
      </c>
      <c r="DW116" s="1019"/>
      <c r="DX116" s="1019"/>
      <c r="DY116" s="1019"/>
      <c r="DZ116" s="1020"/>
    </row>
    <row r="117" spans="1:130" s="247" customFormat="1" ht="26.25" customHeight="1" x14ac:dyDescent="0.2">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935712</v>
      </c>
      <c r="AB117" s="1033"/>
      <c r="AC117" s="1033"/>
      <c r="AD117" s="1033"/>
      <c r="AE117" s="1034"/>
      <c r="AF117" s="1035">
        <v>903663</v>
      </c>
      <c r="AG117" s="1033"/>
      <c r="AH117" s="1033"/>
      <c r="AI117" s="1033"/>
      <c r="AJ117" s="1034"/>
      <c r="AK117" s="1035">
        <v>826408</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441</v>
      </c>
      <c r="BR117" s="976"/>
      <c r="BS117" s="976"/>
      <c r="BT117" s="976"/>
      <c r="BU117" s="976"/>
      <c r="BV117" s="976" t="s">
        <v>443</v>
      </c>
      <c r="BW117" s="976"/>
      <c r="BX117" s="976"/>
      <c r="BY117" s="976"/>
      <c r="BZ117" s="976"/>
      <c r="CA117" s="976" t="s">
        <v>445</v>
      </c>
      <c r="CB117" s="976"/>
      <c r="CC117" s="976"/>
      <c r="CD117" s="976"/>
      <c r="CE117" s="976"/>
      <c r="CF117" s="970" t="s">
        <v>460</v>
      </c>
      <c r="CG117" s="971"/>
      <c r="CH117" s="971"/>
      <c r="CI117" s="971"/>
      <c r="CJ117" s="971"/>
      <c r="CK117" s="1001"/>
      <c r="CL117" s="1002"/>
      <c r="CM117" s="972" t="s">
        <v>465</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440</v>
      </c>
      <c r="DH117" s="1015"/>
      <c r="DI117" s="1015"/>
      <c r="DJ117" s="1015"/>
      <c r="DK117" s="1016"/>
      <c r="DL117" s="1017" t="s">
        <v>440</v>
      </c>
      <c r="DM117" s="1015"/>
      <c r="DN117" s="1015"/>
      <c r="DO117" s="1015"/>
      <c r="DP117" s="1016"/>
      <c r="DQ117" s="1017" t="s">
        <v>441</v>
      </c>
      <c r="DR117" s="1015"/>
      <c r="DS117" s="1015"/>
      <c r="DT117" s="1015"/>
      <c r="DU117" s="1016"/>
      <c r="DV117" s="1018" t="s">
        <v>440</v>
      </c>
      <c r="DW117" s="1019"/>
      <c r="DX117" s="1019"/>
      <c r="DY117" s="1019"/>
      <c r="DZ117" s="1020"/>
    </row>
    <row r="118" spans="1:130" s="247" customFormat="1" ht="26.25" customHeight="1" x14ac:dyDescent="0.2">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305</v>
      </c>
      <c r="AG118" s="941"/>
      <c r="AH118" s="941"/>
      <c r="AI118" s="941"/>
      <c r="AJ118" s="942"/>
      <c r="AK118" s="940" t="s">
        <v>304</v>
      </c>
      <c r="AL118" s="941"/>
      <c r="AM118" s="941"/>
      <c r="AN118" s="941"/>
      <c r="AO118" s="942"/>
      <c r="AP118" s="1027" t="s">
        <v>429</v>
      </c>
      <c r="AQ118" s="1028"/>
      <c r="AR118" s="1028"/>
      <c r="AS118" s="1028"/>
      <c r="AT118" s="1029"/>
      <c r="AU118" s="956"/>
      <c r="AV118" s="957"/>
      <c r="AW118" s="957"/>
      <c r="AX118" s="957"/>
      <c r="AY118" s="957"/>
      <c r="AZ118" s="1030" t="s">
        <v>466</v>
      </c>
      <c r="BA118" s="1021"/>
      <c r="BB118" s="1021"/>
      <c r="BC118" s="1021"/>
      <c r="BD118" s="1021"/>
      <c r="BE118" s="1021"/>
      <c r="BF118" s="1021"/>
      <c r="BG118" s="1021"/>
      <c r="BH118" s="1021"/>
      <c r="BI118" s="1021"/>
      <c r="BJ118" s="1021"/>
      <c r="BK118" s="1021"/>
      <c r="BL118" s="1021"/>
      <c r="BM118" s="1021"/>
      <c r="BN118" s="1021"/>
      <c r="BO118" s="1021"/>
      <c r="BP118" s="1022"/>
      <c r="BQ118" s="1053" t="s">
        <v>441</v>
      </c>
      <c r="BR118" s="1054"/>
      <c r="BS118" s="1054"/>
      <c r="BT118" s="1054"/>
      <c r="BU118" s="1054"/>
      <c r="BV118" s="1054" t="s">
        <v>441</v>
      </c>
      <c r="BW118" s="1054"/>
      <c r="BX118" s="1054"/>
      <c r="BY118" s="1054"/>
      <c r="BZ118" s="1054"/>
      <c r="CA118" s="1054" t="s">
        <v>467</v>
      </c>
      <c r="CB118" s="1054"/>
      <c r="CC118" s="1054"/>
      <c r="CD118" s="1054"/>
      <c r="CE118" s="1054"/>
      <c r="CF118" s="970" t="s">
        <v>460</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469</v>
      </c>
      <c r="DH118" s="1015"/>
      <c r="DI118" s="1015"/>
      <c r="DJ118" s="1015"/>
      <c r="DK118" s="1016"/>
      <c r="DL118" s="1017" t="s">
        <v>467</v>
      </c>
      <c r="DM118" s="1015"/>
      <c r="DN118" s="1015"/>
      <c r="DO118" s="1015"/>
      <c r="DP118" s="1016"/>
      <c r="DQ118" s="1017" t="s">
        <v>441</v>
      </c>
      <c r="DR118" s="1015"/>
      <c r="DS118" s="1015"/>
      <c r="DT118" s="1015"/>
      <c r="DU118" s="1016"/>
      <c r="DV118" s="1018" t="s">
        <v>437</v>
      </c>
      <c r="DW118" s="1019"/>
      <c r="DX118" s="1019"/>
      <c r="DY118" s="1019"/>
      <c r="DZ118" s="1020"/>
    </row>
    <row r="119" spans="1:130" s="247" customFormat="1" ht="26.25" customHeight="1" x14ac:dyDescent="0.2">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437</v>
      </c>
      <c r="AB119" s="948"/>
      <c r="AC119" s="948"/>
      <c r="AD119" s="948"/>
      <c r="AE119" s="949"/>
      <c r="AF119" s="950" t="s">
        <v>441</v>
      </c>
      <c r="AG119" s="948"/>
      <c r="AH119" s="948"/>
      <c r="AI119" s="948"/>
      <c r="AJ119" s="949"/>
      <c r="AK119" s="950" t="s">
        <v>437</v>
      </c>
      <c r="AL119" s="948"/>
      <c r="AM119" s="948"/>
      <c r="AN119" s="948"/>
      <c r="AO119" s="949"/>
      <c r="AP119" s="951" t="s">
        <v>441</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470</v>
      </c>
      <c r="BP119" s="1062"/>
      <c r="BQ119" s="1053">
        <v>8662915</v>
      </c>
      <c r="BR119" s="1054"/>
      <c r="BS119" s="1054"/>
      <c r="BT119" s="1054"/>
      <c r="BU119" s="1054"/>
      <c r="BV119" s="1054">
        <v>8257833</v>
      </c>
      <c r="BW119" s="1054"/>
      <c r="BX119" s="1054"/>
      <c r="BY119" s="1054"/>
      <c r="BZ119" s="1054"/>
      <c r="CA119" s="1054">
        <v>8014386</v>
      </c>
      <c r="CB119" s="1054"/>
      <c r="CC119" s="1054"/>
      <c r="CD119" s="1054"/>
      <c r="CE119" s="1054"/>
      <c r="CF119" s="1055"/>
      <c r="CG119" s="1056"/>
      <c r="CH119" s="1056"/>
      <c r="CI119" s="1056"/>
      <c r="CJ119" s="1057"/>
      <c r="CK119" s="1003"/>
      <c r="CL119" s="1004"/>
      <c r="CM119" s="1058" t="s">
        <v>471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467</v>
      </c>
      <c r="DH119" s="1040"/>
      <c r="DI119" s="1040"/>
      <c r="DJ119" s="1040"/>
      <c r="DK119" s="1041"/>
      <c r="DL119" s="1039" t="s">
        <v>437</v>
      </c>
      <c r="DM119" s="1040"/>
      <c r="DN119" s="1040"/>
      <c r="DO119" s="1040"/>
      <c r="DP119" s="1041"/>
      <c r="DQ119" s="1039" t="s">
        <v>437</v>
      </c>
      <c r="DR119" s="1040"/>
      <c r="DS119" s="1040"/>
      <c r="DT119" s="1040"/>
      <c r="DU119" s="1041"/>
      <c r="DV119" s="1042" t="s">
        <v>440</v>
      </c>
      <c r="DW119" s="1043"/>
      <c r="DX119" s="1043"/>
      <c r="DY119" s="1043"/>
      <c r="DZ119" s="1044"/>
    </row>
    <row r="120" spans="1:130" s="247" customFormat="1" ht="26.25" customHeight="1" x14ac:dyDescent="0.2">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440</v>
      </c>
      <c r="AB120" s="1015"/>
      <c r="AC120" s="1015"/>
      <c r="AD120" s="1015"/>
      <c r="AE120" s="1016"/>
      <c r="AF120" s="1017" t="s">
        <v>437</v>
      </c>
      <c r="AG120" s="1015"/>
      <c r="AH120" s="1015"/>
      <c r="AI120" s="1015"/>
      <c r="AJ120" s="1016"/>
      <c r="AK120" s="1017" t="s">
        <v>437</v>
      </c>
      <c r="AL120" s="1015"/>
      <c r="AM120" s="1015"/>
      <c r="AN120" s="1015"/>
      <c r="AO120" s="1016"/>
      <c r="AP120" s="1018" t="s">
        <v>437</v>
      </c>
      <c r="AQ120" s="1019"/>
      <c r="AR120" s="1019"/>
      <c r="AS120" s="1019"/>
      <c r="AT120" s="1020"/>
      <c r="AU120" s="1045" t="s">
        <v>472</v>
      </c>
      <c r="AV120" s="1046"/>
      <c r="AW120" s="1046"/>
      <c r="AX120" s="1046"/>
      <c r="AY120" s="1047"/>
      <c r="AZ120" s="996" t="s">
        <v>473</v>
      </c>
      <c r="BA120" s="945"/>
      <c r="BB120" s="945"/>
      <c r="BC120" s="945"/>
      <c r="BD120" s="945"/>
      <c r="BE120" s="945"/>
      <c r="BF120" s="945"/>
      <c r="BG120" s="945"/>
      <c r="BH120" s="945"/>
      <c r="BI120" s="945"/>
      <c r="BJ120" s="945"/>
      <c r="BK120" s="945"/>
      <c r="BL120" s="945"/>
      <c r="BM120" s="945"/>
      <c r="BN120" s="945"/>
      <c r="BO120" s="945"/>
      <c r="BP120" s="946"/>
      <c r="BQ120" s="982">
        <v>2775926</v>
      </c>
      <c r="BR120" s="983"/>
      <c r="BS120" s="983"/>
      <c r="BT120" s="983"/>
      <c r="BU120" s="983"/>
      <c r="BV120" s="983">
        <v>2760361</v>
      </c>
      <c r="BW120" s="983"/>
      <c r="BX120" s="983"/>
      <c r="BY120" s="983"/>
      <c r="BZ120" s="983"/>
      <c r="CA120" s="983">
        <v>2753245</v>
      </c>
      <c r="CB120" s="983"/>
      <c r="CC120" s="983"/>
      <c r="CD120" s="983"/>
      <c r="CE120" s="983"/>
      <c r="CF120" s="997">
        <v>87</v>
      </c>
      <c r="CG120" s="998"/>
      <c r="CH120" s="998"/>
      <c r="CI120" s="998"/>
      <c r="CJ120" s="998"/>
      <c r="CK120" s="1063" t="s">
        <v>474</v>
      </c>
      <c r="CL120" s="1064"/>
      <c r="CM120" s="1064"/>
      <c r="CN120" s="1064"/>
      <c r="CO120" s="1065"/>
      <c r="CP120" s="1071" t="s">
        <v>475</v>
      </c>
      <c r="CQ120" s="1072"/>
      <c r="CR120" s="1072"/>
      <c r="CS120" s="1072"/>
      <c r="CT120" s="1072"/>
      <c r="CU120" s="1072"/>
      <c r="CV120" s="1072"/>
      <c r="CW120" s="1072"/>
      <c r="CX120" s="1072"/>
      <c r="CY120" s="1072"/>
      <c r="CZ120" s="1072"/>
      <c r="DA120" s="1072"/>
      <c r="DB120" s="1072"/>
      <c r="DC120" s="1072"/>
      <c r="DD120" s="1072"/>
      <c r="DE120" s="1072"/>
      <c r="DF120" s="1073"/>
      <c r="DG120" s="982">
        <v>1072870</v>
      </c>
      <c r="DH120" s="983"/>
      <c r="DI120" s="983"/>
      <c r="DJ120" s="983"/>
      <c r="DK120" s="983"/>
      <c r="DL120" s="983">
        <v>1108107</v>
      </c>
      <c r="DM120" s="983"/>
      <c r="DN120" s="983"/>
      <c r="DO120" s="983"/>
      <c r="DP120" s="983"/>
      <c r="DQ120" s="983">
        <v>1053285</v>
      </c>
      <c r="DR120" s="983"/>
      <c r="DS120" s="983"/>
      <c r="DT120" s="983"/>
      <c r="DU120" s="983"/>
      <c r="DV120" s="984">
        <v>33.299999999999997</v>
      </c>
      <c r="DW120" s="984"/>
      <c r="DX120" s="984"/>
      <c r="DY120" s="984"/>
      <c r="DZ120" s="985"/>
    </row>
    <row r="121" spans="1:130" s="247" customFormat="1" ht="26.25" customHeight="1" x14ac:dyDescent="0.2">
      <c r="A121" s="1115"/>
      <c r="B121" s="1002"/>
      <c r="C121" s="1023" t="s">
        <v>476</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469</v>
      </c>
      <c r="AB121" s="1015"/>
      <c r="AC121" s="1015"/>
      <c r="AD121" s="1015"/>
      <c r="AE121" s="1016"/>
      <c r="AF121" s="1017" t="s">
        <v>435</v>
      </c>
      <c r="AG121" s="1015"/>
      <c r="AH121" s="1015"/>
      <c r="AI121" s="1015"/>
      <c r="AJ121" s="1016"/>
      <c r="AK121" s="1017" t="s">
        <v>440</v>
      </c>
      <c r="AL121" s="1015"/>
      <c r="AM121" s="1015"/>
      <c r="AN121" s="1015"/>
      <c r="AO121" s="1016"/>
      <c r="AP121" s="1018" t="s">
        <v>435</v>
      </c>
      <c r="AQ121" s="1019"/>
      <c r="AR121" s="1019"/>
      <c r="AS121" s="1019"/>
      <c r="AT121" s="1020"/>
      <c r="AU121" s="1048"/>
      <c r="AV121" s="1049"/>
      <c r="AW121" s="1049"/>
      <c r="AX121" s="1049"/>
      <c r="AY121" s="1050"/>
      <c r="AZ121" s="1005" t="s">
        <v>477</v>
      </c>
      <c r="BA121" s="1006"/>
      <c r="BB121" s="1006"/>
      <c r="BC121" s="1006"/>
      <c r="BD121" s="1006"/>
      <c r="BE121" s="1006"/>
      <c r="BF121" s="1006"/>
      <c r="BG121" s="1006"/>
      <c r="BH121" s="1006"/>
      <c r="BI121" s="1006"/>
      <c r="BJ121" s="1006"/>
      <c r="BK121" s="1006"/>
      <c r="BL121" s="1006"/>
      <c r="BM121" s="1006"/>
      <c r="BN121" s="1006"/>
      <c r="BO121" s="1006"/>
      <c r="BP121" s="1007"/>
      <c r="BQ121" s="975" t="s">
        <v>441</v>
      </c>
      <c r="BR121" s="976"/>
      <c r="BS121" s="976"/>
      <c r="BT121" s="976"/>
      <c r="BU121" s="976"/>
      <c r="BV121" s="976" t="s">
        <v>443</v>
      </c>
      <c r="BW121" s="976"/>
      <c r="BX121" s="976"/>
      <c r="BY121" s="976"/>
      <c r="BZ121" s="976"/>
      <c r="CA121" s="976" t="s">
        <v>436</v>
      </c>
      <c r="CB121" s="976"/>
      <c r="CC121" s="976"/>
      <c r="CD121" s="976"/>
      <c r="CE121" s="976"/>
      <c r="CF121" s="970" t="s">
        <v>460</v>
      </c>
      <c r="CG121" s="971"/>
      <c r="CH121" s="971"/>
      <c r="CI121" s="971"/>
      <c r="CJ121" s="971"/>
      <c r="CK121" s="1066"/>
      <c r="CL121" s="1067"/>
      <c r="CM121" s="1067"/>
      <c r="CN121" s="1067"/>
      <c r="CO121" s="1068"/>
      <c r="CP121" s="1076" t="s">
        <v>478</v>
      </c>
      <c r="CQ121" s="1077"/>
      <c r="CR121" s="1077"/>
      <c r="CS121" s="1077"/>
      <c r="CT121" s="1077"/>
      <c r="CU121" s="1077"/>
      <c r="CV121" s="1077"/>
      <c r="CW121" s="1077"/>
      <c r="CX121" s="1077"/>
      <c r="CY121" s="1077"/>
      <c r="CZ121" s="1077"/>
      <c r="DA121" s="1077"/>
      <c r="DB121" s="1077"/>
      <c r="DC121" s="1077"/>
      <c r="DD121" s="1077"/>
      <c r="DE121" s="1077"/>
      <c r="DF121" s="1078"/>
      <c r="DG121" s="975" t="s">
        <v>460</v>
      </c>
      <c r="DH121" s="976"/>
      <c r="DI121" s="976"/>
      <c r="DJ121" s="976"/>
      <c r="DK121" s="976"/>
      <c r="DL121" s="976" t="s">
        <v>441</v>
      </c>
      <c r="DM121" s="976"/>
      <c r="DN121" s="976"/>
      <c r="DO121" s="976"/>
      <c r="DP121" s="976"/>
      <c r="DQ121" s="976" t="s">
        <v>441</v>
      </c>
      <c r="DR121" s="976"/>
      <c r="DS121" s="976"/>
      <c r="DT121" s="976"/>
      <c r="DU121" s="976"/>
      <c r="DV121" s="977" t="s">
        <v>441</v>
      </c>
      <c r="DW121" s="977"/>
      <c r="DX121" s="977"/>
      <c r="DY121" s="977"/>
      <c r="DZ121" s="978"/>
    </row>
    <row r="122" spans="1:130" s="247" customFormat="1" ht="26.25" customHeight="1" x14ac:dyDescent="0.2">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438</v>
      </c>
      <c r="AB122" s="1015"/>
      <c r="AC122" s="1015"/>
      <c r="AD122" s="1015"/>
      <c r="AE122" s="1016"/>
      <c r="AF122" s="1017" t="s">
        <v>460</v>
      </c>
      <c r="AG122" s="1015"/>
      <c r="AH122" s="1015"/>
      <c r="AI122" s="1015"/>
      <c r="AJ122" s="1016"/>
      <c r="AK122" s="1017" t="s">
        <v>441</v>
      </c>
      <c r="AL122" s="1015"/>
      <c r="AM122" s="1015"/>
      <c r="AN122" s="1015"/>
      <c r="AO122" s="1016"/>
      <c r="AP122" s="1018" t="s">
        <v>436</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5508564</v>
      </c>
      <c r="BR122" s="1054"/>
      <c r="BS122" s="1054"/>
      <c r="BT122" s="1054"/>
      <c r="BU122" s="1054"/>
      <c r="BV122" s="1054">
        <v>5397462</v>
      </c>
      <c r="BW122" s="1054"/>
      <c r="BX122" s="1054"/>
      <c r="BY122" s="1054"/>
      <c r="BZ122" s="1054"/>
      <c r="CA122" s="1054">
        <v>5255882</v>
      </c>
      <c r="CB122" s="1054"/>
      <c r="CC122" s="1054"/>
      <c r="CD122" s="1054"/>
      <c r="CE122" s="1054"/>
      <c r="CF122" s="1074">
        <v>166.1</v>
      </c>
      <c r="CG122" s="1075"/>
      <c r="CH122" s="1075"/>
      <c r="CI122" s="1075"/>
      <c r="CJ122" s="1075"/>
      <c r="CK122" s="1066"/>
      <c r="CL122" s="1067"/>
      <c r="CM122" s="1067"/>
      <c r="CN122" s="1067"/>
      <c r="CO122" s="1068"/>
      <c r="CP122" s="1076" t="s">
        <v>480</v>
      </c>
      <c r="CQ122" s="1077"/>
      <c r="CR122" s="1077"/>
      <c r="CS122" s="1077"/>
      <c r="CT122" s="1077"/>
      <c r="CU122" s="1077"/>
      <c r="CV122" s="1077"/>
      <c r="CW122" s="1077"/>
      <c r="CX122" s="1077"/>
      <c r="CY122" s="1077"/>
      <c r="CZ122" s="1077"/>
      <c r="DA122" s="1077"/>
      <c r="DB122" s="1077"/>
      <c r="DC122" s="1077"/>
      <c r="DD122" s="1077"/>
      <c r="DE122" s="1077"/>
      <c r="DF122" s="1078"/>
      <c r="DG122" s="975" t="s">
        <v>469</v>
      </c>
      <c r="DH122" s="976"/>
      <c r="DI122" s="976"/>
      <c r="DJ122" s="976"/>
      <c r="DK122" s="976"/>
      <c r="DL122" s="976" t="s">
        <v>441</v>
      </c>
      <c r="DM122" s="976"/>
      <c r="DN122" s="976"/>
      <c r="DO122" s="976"/>
      <c r="DP122" s="976"/>
      <c r="DQ122" s="976" t="s">
        <v>440</v>
      </c>
      <c r="DR122" s="976"/>
      <c r="DS122" s="976"/>
      <c r="DT122" s="976"/>
      <c r="DU122" s="976"/>
      <c r="DV122" s="977" t="s">
        <v>469</v>
      </c>
      <c r="DW122" s="977"/>
      <c r="DX122" s="977"/>
      <c r="DY122" s="977"/>
      <c r="DZ122" s="978"/>
    </row>
    <row r="123" spans="1:130" s="247" customFormat="1" ht="26.25" customHeight="1" x14ac:dyDescent="0.2">
      <c r="A123" s="1115"/>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467</v>
      </c>
      <c r="AB123" s="1015"/>
      <c r="AC123" s="1015"/>
      <c r="AD123" s="1015"/>
      <c r="AE123" s="1016"/>
      <c r="AF123" s="1017" t="s">
        <v>460</v>
      </c>
      <c r="AG123" s="1015"/>
      <c r="AH123" s="1015"/>
      <c r="AI123" s="1015"/>
      <c r="AJ123" s="1016"/>
      <c r="AK123" s="1017" t="s">
        <v>469</v>
      </c>
      <c r="AL123" s="1015"/>
      <c r="AM123" s="1015"/>
      <c r="AN123" s="1015"/>
      <c r="AO123" s="1016"/>
      <c r="AP123" s="1018" t="s">
        <v>437</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481</v>
      </c>
      <c r="BP123" s="1062"/>
      <c r="BQ123" s="1121">
        <v>8284490</v>
      </c>
      <c r="BR123" s="1122"/>
      <c r="BS123" s="1122"/>
      <c r="BT123" s="1122"/>
      <c r="BU123" s="1122"/>
      <c r="BV123" s="1122">
        <v>8157823</v>
      </c>
      <c r="BW123" s="1122"/>
      <c r="BX123" s="1122"/>
      <c r="BY123" s="1122"/>
      <c r="BZ123" s="1122"/>
      <c r="CA123" s="1122">
        <v>8009127</v>
      </c>
      <c r="CB123" s="1122"/>
      <c r="CC123" s="1122"/>
      <c r="CD123" s="1122"/>
      <c r="CE123" s="1122"/>
      <c r="CF123" s="1055"/>
      <c r="CG123" s="1056"/>
      <c r="CH123" s="1056"/>
      <c r="CI123" s="1056"/>
      <c r="CJ123" s="1057"/>
      <c r="CK123" s="1066"/>
      <c r="CL123" s="1067"/>
      <c r="CM123" s="1067"/>
      <c r="CN123" s="1067"/>
      <c r="CO123" s="1068"/>
      <c r="CP123" s="1076" t="s">
        <v>482</v>
      </c>
      <c r="CQ123" s="1077"/>
      <c r="CR123" s="1077"/>
      <c r="CS123" s="1077"/>
      <c r="CT123" s="1077"/>
      <c r="CU123" s="1077"/>
      <c r="CV123" s="1077"/>
      <c r="CW123" s="1077"/>
      <c r="CX123" s="1077"/>
      <c r="CY123" s="1077"/>
      <c r="CZ123" s="1077"/>
      <c r="DA123" s="1077"/>
      <c r="DB123" s="1077"/>
      <c r="DC123" s="1077"/>
      <c r="DD123" s="1077"/>
      <c r="DE123" s="1077"/>
      <c r="DF123" s="1078"/>
      <c r="DG123" s="1014" t="s">
        <v>437</v>
      </c>
      <c r="DH123" s="1015"/>
      <c r="DI123" s="1015"/>
      <c r="DJ123" s="1015"/>
      <c r="DK123" s="1016"/>
      <c r="DL123" s="1017" t="s">
        <v>441</v>
      </c>
      <c r="DM123" s="1015"/>
      <c r="DN123" s="1015"/>
      <c r="DO123" s="1015"/>
      <c r="DP123" s="1016"/>
      <c r="DQ123" s="1017" t="s">
        <v>437</v>
      </c>
      <c r="DR123" s="1015"/>
      <c r="DS123" s="1015"/>
      <c r="DT123" s="1015"/>
      <c r="DU123" s="1016"/>
      <c r="DV123" s="1018" t="s">
        <v>469</v>
      </c>
      <c r="DW123" s="1019"/>
      <c r="DX123" s="1019"/>
      <c r="DY123" s="1019"/>
      <c r="DZ123" s="1020"/>
    </row>
    <row r="124" spans="1:130" s="247" customFormat="1" ht="26.25" customHeight="1" thickBot="1" x14ac:dyDescent="0.25">
      <c r="A124" s="1115"/>
      <c r="B124" s="1002"/>
      <c r="C124" s="972" t="s">
        <v>465</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469</v>
      </c>
      <c r="AB124" s="1015"/>
      <c r="AC124" s="1015"/>
      <c r="AD124" s="1015"/>
      <c r="AE124" s="1016"/>
      <c r="AF124" s="1017" t="s">
        <v>440</v>
      </c>
      <c r="AG124" s="1015"/>
      <c r="AH124" s="1015"/>
      <c r="AI124" s="1015"/>
      <c r="AJ124" s="1016"/>
      <c r="AK124" s="1017" t="s">
        <v>440</v>
      </c>
      <c r="AL124" s="1015"/>
      <c r="AM124" s="1015"/>
      <c r="AN124" s="1015"/>
      <c r="AO124" s="1016"/>
      <c r="AP124" s="1018" t="s">
        <v>443</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11.8</v>
      </c>
      <c r="BR124" s="1084"/>
      <c r="BS124" s="1084"/>
      <c r="BT124" s="1084"/>
      <c r="BU124" s="1084"/>
      <c r="BV124" s="1084">
        <v>3.1</v>
      </c>
      <c r="BW124" s="1084"/>
      <c r="BX124" s="1084"/>
      <c r="BY124" s="1084"/>
      <c r="BZ124" s="1084"/>
      <c r="CA124" s="1084">
        <v>0.1</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440</v>
      </c>
      <c r="DH124" s="1040"/>
      <c r="DI124" s="1040"/>
      <c r="DJ124" s="1040"/>
      <c r="DK124" s="1041"/>
      <c r="DL124" s="1039" t="s">
        <v>443</v>
      </c>
      <c r="DM124" s="1040"/>
      <c r="DN124" s="1040"/>
      <c r="DO124" s="1040"/>
      <c r="DP124" s="1041"/>
      <c r="DQ124" s="1039" t="s">
        <v>436</v>
      </c>
      <c r="DR124" s="1040"/>
      <c r="DS124" s="1040"/>
      <c r="DT124" s="1040"/>
      <c r="DU124" s="1041"/>
      <c r="DV124" s="1042" t="s">
        <v>440</v>
      </c>
      <c r="DW124" s="1043"/>
      <c r="DX124" s="1043"/>
      <c r="DY124" s="1043"/>
      <c r="DZ124" s="1044"/>
    </row>
    <row r="125" spans="1:130" s="247" customFormat="1" ht="26.25" customHeight="1" x14ac:dyDescent="0.2">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440</v>
      </c>
      <c r="AB125" s="1015"/>
      <c r="AC125" s="1015"/>
      <c r="AD125" s="1015"/>
      <c r="AE125" s="1016"/>
      <c r="AF125" s="1017" t="s">
        <v>438</v>
      </c>
      <c r="AG125" s="1015"/>
      <c r="AH125" s="1015"/>
      <c r="AI125" s="1015"/>
      <c r="AJ125" s="1016"/>
      <c r="AK125" s="1017" t="s">
        <v>440</v>
      </c>
      <c r="AL125" s="1015"/>
      <c r="AM125" s="1015"/>
      <c r="AN125" s="1015"/>
      <c r="AO125" s="1016"/>
      <c r="AP125" s="1018" t="s">
        <v>440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485</v>
      </c>
      <c r="CL125" s="1064"/>
      <c r="CM125" s="1064"/>
      <c r="CN125" s="1064"/>
      <c r="CO125" s="1065"/>
      <c r="CP125" s="996" t="s">
        <v>486</v>
      </c>
      <c r="CQ125" s="945"/>
      <c r="CR125" s="945"/>
      <c r="CS125" s="945"/>
      <c r="CT125" s="945"/>
      <c r="CU125" s="945"/>
      <c r="CV125" s="945"/>
      <c r="CW125" s="945"/>
      <c r="CX125" s="945"/>
      <c r="CY125" s="945"/>
      <c r="CZ125" s="945"/>
      <c r="DA125" s="945"/>
      <c r="DB125" s="945"/>
      <c r="DC125" s="945"/>
      <c r="DD125" s="945"/>
      <c r="DE125" s="945"/>
      <c r="DF125" s="946"/>
      <c r="DG125" s="982" t="s">
        <v>436</v>
      </c>
      <c r="DH125" s="983"/>
      <c r="DI125" s="983"/>
      <c r="DJ125" s="983"/>
      <c r="DK125" s="983"/>
      <c r="DL125" s="983" t="s">
        <v>436</v>
      </c>
      <c r="DM125" s="983"/>
      <c r="DN125" s="983"/>
      <c r="DO125" s="983"/>
      <c r="DP125" s="983"/>
      <c r="DQ125" s="983" t="s">
        <v>441</v>
      </c>
      <c r="DR125" s="983"/>
      <c r="DS125" s="983"/>
      <c r="DT125" s="983"/>
      <c r="DU125" s="983"/>
      <c r="DV125" s="984" t="s">
        <v>443</v>
      </c>
      <c r="DW125" s="984"/>
      <c r="DX125" s="984"/>
      <c r="DY125" s="984"/>
      <c r="DZ125" s="985"/>
    </row>
    <row r="126" spans="1:130" s="247" customFormat="1" ht="26.25" customHeight="1" thickBot="1" x14ac:dyDescent="0.25">
      <c r="A126" s="1115"/>
      <c r="B126" s="1002"/>
      <c r="C126" s="972" t="s">
        <v>471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436</v>
      </c>
      <c r="AB126" s="1015"/>
      <c r="AC126" s="1015"/>
      <c r="AD126" s="1015"/>
      <c r="AE126" s="1016"/>
      <c r="AF126" s="1017" t="s">
        <v>441</v>
      </c>
      <c r="AG126" s="1015"/>
      <c r="AH126" s="1015"/>
      <c r="AI126" s="1015"/>
      <c r="AJ126" s="1016"/>
      <c r="AK126" s="1017" t="s">
        <v>440</v>
      </c>
      <c r="AL126" s="1015"/>
      <c r="AM126" s="1015"/>
      <c r="AN126" s="1015"/>
      <c r="AO126" s="1016"/>
      <c r="AP126" s="1018" t="s">
        <v>440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t="s">
        <v>438</v>
      </c>
      <c r="DH126" s="976"/>
      <c r="DI126" s="976"/>
      <c r="DJ126" s="976"/>
      <c r="DK126" s="976"/>
      <c r="DL126" s="976" t="s">
        <v>436</v>
      </c>
      <c r="DM126" s="976"/>
      <c r="DN126" s="976"/>
      <c r="DO126" s="976"/>
      <c r="DP126" s="976"/>
      <c r="DQ126" s="976" t="s">
        <v>443</v>
      </c>
      <c r="DR126" s="976"/>
      <c r="DS126" s="976"/>
      <c r="DT126" s="976"/>
      <c r="DU126" s="976"/>
      <c r="DV126" s="977" t="s">
        <v>440</v>
      </c>
      <c r="DW126" s="977"/>
      <c r="DX126" s="977"/>
      <c r="DY126" s="977"/>
      <c r="DZ126" s="978"/>
    </row>
    <row r="127" spans="1:130" s="247" customFormat="1" ht="26.25" customHeight="1" x14ac:dyDescent="0.2">
      <c r="A127" s="1116"/>
      <c r="B127" s="1004"/>
      <c r="C127" s="1058" t="s">
        <v>488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443</v>
      </c>
      <c r="AB127" s="1015"/>
      <c r="AC127" s="1015"/>
      <c r="AD127" s="1015"/>
      <c r="AE127" s="1016"/>
      <c r="AF127" s="1017" t="s">
        <v>443</v>
      </c>
      <c r="AG127" s="1015"/>
      <c r="AH127" s="1015"/>
      <c r="AI127" s="1015"/>
      <c r="AJ127" s="1016"/>
      <c r="AK127" s="1017" t="s">
        <v>436</v>
      </c>
      <c r="AL127" s="1015"/>
      <c r="AM127" s="1015"/>
      <c r="AN127" s="1015"/>
      <c r="AO127" s="1016"/>
      <c r="AP127" s="1018" t="s">
        <v>438</v>
      </c>
      <c r="AQ127" s="1019"/>
      <c r="AR127" s="1019"/>
      <c r="AS127" s="1019"/>
      <c r="AT127" s="1020"/>
      <c r="AU127" s="283"/>
      <c r="AV127" s="283"/>
      <c r="AW127" s="283"/>
      <c r="AX127" s="1088" t="s">
        <v>489</v>
      </c>
      <c r="AY127" s="1089"/>
      <c r="AZ127" s="1089"/>
      <c r="BA127" s="1089"/>
      <c r="BB127" s="1089"/>
      <c r="BC127" s="1089"/>
      <c r="BD127" s="1089"/>
      <c r="BE127" s="1090"/>
      <c r="BF127" s="1091" t="s">
        <v>490</v>
      </c>
      <c r="BG127" s="1089"/>
      <c r="BH127" s="1089"/>
      <c r="BI127" s="1089"/>
      <c r="BJ127" s="1089"/>
      <c r="BK127" s="1089"/>
      <c r="BL127" s="1090"/>
      <c r="BM127" s="1091" t="s">
        <v>491</v>
      </c>
      <c r="BN127" s="1089"/>
      <c r="BO127" s="1089"/>
      <c r="BP127" s="1089"/>
      <c r="BQ127" s="1089"/>
      <c r="BR127" s="1089"/>
      <c r="BS127" s="1090"/>
      <c r="BT127" s="1091" t="s">
        <v>492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493</v>
      </c>
      <c r="CQ127" s="1006"/>
      <c r="CR127" s="1006"/>
      <c r="CS127" s="1006"/>
      <c r="CT127" s="1006"/>
      <c r="CU127" s="1006"/>
      <c r="CV127" s="1006"/>
      <c r="CW127" s="1006"/>
      <c r="CX127" s="1006"/>
      <c r="CY127" s="1006"/>
      <c r="CZ127" s="1006"/>
      <c r="DA127" s="1006"/>
      <c r="DB127" s="1006"/>
      <c r="DC127" s="1006"/>
      <c r="DD127" s="1006"/>
      <c r="DE127" s="1006"/>
      <c r="DF127" s="1007"/>
      <c r="DG127" s="975" t="s">
        <v>467</v>
      </c>
      <c r="DH127" s="976"/>
      <c r="DI127" s="976"/>
      <c r="DJ127" s="976"/>
      <c r="DK127" s="976"/>
      <c r="DL127" s="976" t="s">
        <v>440</v>
      </c>
      <c r="DM127" s="976"/>
      <c r="DN127" s="976"/>
      <c r="DO127" s="976"/>
      <c r="DP127" s="976"/>
      <c r="DQ127" s="976" t="s">
        <v>436</v>
      </c>
      <c r="DR127" s="976"/>
      <c r="DS127" s="976"/>
      <c r="DT127" s="976"/>
      <c r="DU127" s="976"/>
      <c r="DV127" s="977" t="s">
        <v>441</v>
      </c>
      <c r="DW127" s="977"/>
      <c r="DX127" s="977"/>
      <c r="DY127" s="977"/>
      <c r="DZ127" s="978"/>
    </row>
    <row r="128" spans="1:130" s="247" customFormat="1" ht="26.25" customHeight="1" thickBot="1" x14ac:dyDescent="0.25">
      <c r="A128" s="1099" t="s">
        <v>494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495</v>
      </c>
      <c r="X128" s="1101"/>
      <c r="Y128" s="1101"/>
      <c r="Z128" s="1102"/>
      <c r="AA128" s="1103" t="s">
        <v>441</v>
      </c>
      <c r="AB128" s="1104"/>
      <c r="AC128" s="1104"/>
      <c r="AD128" s="1104"/>
      <c r="AE128" s="1105"/>
      <c r="AF128" s="1106" t="s">
        <v>443</v>
      </c>
      <c r="AG128" s="1104"/>
      <c r="AH128" s="1104"/>
      <c r="AI128" s="1104"/>
      <c r="AJ128" s="1105"/>
      <c r="AK128" s="1106" t="s">
        <v>440</v>
      </c>
      <c r="AL128" s="1104"/>
      <c r="AM128" s="1104"/>
      <c r="AN128" s="1104"/>
      <c r="AO128" s="1105"/>
      <c r="AP128" s="1107"/>
      <c r="AQ128" s="1108"/>
      <c r="AR128" s="1108"/>
      <c r="AS128" s="1108"/>
      <c r="AT128" s="1109"/>
      <c r="AU128" s="283"/>
      <c r="AV128" s="283"/>
      <c r="AW128" s="283"/>
      <c r="AX128" s="944" t="s">
        <v>496</v>
      </c>
      <c r="AY128" s="945"/>
      <c r="AZ128" s="945"/>
      <c r="BA128" s="945"/>
      <c r="BB128" s="945"/>
      <c r="BC128" s="945"/>
      <c r="BD128" s="945"/>
      <c r="BE128" s="946"/>
      <c r="BF128" s="1110" t="s">
        <v>436</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v>78289</v>
      </c>
      <c r="DH128" s="1096"/>
      <c r="DI128" s="1096"/>
      <c r="DJ128" s="1096"/>
      <c r="DK128" s="1096"/>
      <c r="DL128" s="1096">
        <v>44008</v>
      </c>
      <c r="DM128" s="1096"/>
      <c r="DN128" s="1096"/>
      <c r="DO128" s="1096"/>
      <c r="DP128" s="1096"/>
      <c r="DQ128" s="1096">
        <v>36580</v>
      </c>
      <c r="DR128" s="1096"/>
      <c r="DS128" s="1096"/>
      <c r="DT128" s="1096"/>
      <c r="DU128" s="1096"/>
      <c r="DV128" s="1097">
        <v>1.2</v>
      </c>
      <c r="DW128" s="1097"/>
      <c r="DX128" s="1097"/>
      <c r="DY128" s="1097"/>
      <c r="DZ128" s="1098"/>
    </row>
    <row r="129" spans="1:131" s="247" customFormat="1" ht="26.25" customHeight="1" x14ac:dyDescent="0.2">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3933168</v>
      </c>
      <c r="AB129" s="1015"/>
      <c r="AC129" s="1015"/>
      <c r="AD129" s="1015"/>
      <c r="AE129" s="1016"/>
      <c r="AF129" s="1017">
        <v>3863355</v>
      </c>
      <c r="AG129" s="1015"/>
      <c r="AH129" s="1015"/>
      <c r="AI129" s="1015"/>
      <c r="AJ129" s="1016"/>
      <c r="AK129" s="1017">
        <v>3796208</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500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732848</v>
      </c>
      <c r="AB130" s="1015"/>
      <c r="AC130" s="1015"/>
      <c r="AD130" s="1015"/>
      <c r="AE130" s="1016"/>
      <c r="AF130" s="1017">
        <v>708004</v>
      </c>
      <c r="AG130" s="1015"/>
      <c r="AH130" s="1015"/>
      <c r="AI130" s="1015"/>
      <c r="AJ130" s="1016"/>
      <c r="AK130" s="1017">
        <v>632308</v>
      </c>
      <c r="AL130" s="1015"/>
      <c r="AM130" s="1015"/>
      <c r="AN130" s="1015"/>
      <c r="AO130" s="1016"/>
      <c r="AP130" s="1132"/>
      <c r="AQ130" s="1133"/>
      <c r="AR130" s="1133"/>
      <c r="AS130" s="1133"/>
      <c r="AT130" s="1134"/>
      <c r="AU130" s="285"/>
      <c r="AV130" s="285"/>
      <c r="AW130" s="285"/>
      <c r="AX130" s="1123" t="s">
        <v>503</v>
      </c>
      <c r="AY130" s="1006"/>
      <c r="AZ130" s="1006"/>
      <c r="BA130" s="1006"/>
      <c r="BB130" s="1006"/>
      <c r="BC130" s="1006"/>
      <c r="BD130" s="1006"/>
      <c r="BE130" s="1007"/>
      <c r="BF130" s="1160">
        <v>6.2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3200320</v>
      </c>
      <c r="AB131" s="1040"/>
      <c r="AC131" s="1040"/>
      <c r="AD131" s="1040"/>
      <c r="AE131" s="1041"/>
      <c r="AF131" s="1039">
        <v>3155351</v>
      </c>
      <c r="AG131" s="1040"/>
      <c r="AH131" s="1040"/>
      <c r="AI131" s="1040"/>
      <c r="AJ131" s="1041"/>
      <c r="AK131" s="1039">
        <v>3163900</v>
      </c>
      <c r="AL131" s="1040"/>
      <c r="AM131" s="1040"/>
      <c r="AN131" s="1040"/>
      <c r="AO131" s="1041"/>
      <c r="AP131" s="1170"/>
      <c r="AQ131" s="1171"/>
      <c r="AR131" s="1171"/>
      <c r="AS131" s="1171"/>
      <c r="AT131" s="1172"/>
      <c r="AU131" s="285"/>
      <c r="AV131" s="285"/>
      <c r="AW131" s="285"/>
      <c r="AX131" s="1142" t="s">
        <v>505</v>
      </c>
      <c r="AY131" s="1093"/>
      <c r="AZ131" s="1093"/>
      <c r="BA131" s="1093"/>
      <c r="BB131" s="1093"/>
      <c r="BC131" s="1093"/>
      <c r="BD131" s="1093"/>
      <c r="BE131" s="1094"/>
      <c r="BF131" s="1143">
        <v>0.1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6.3388661129999999</v>
      </c>
      <c r="AB132" s="1156"/>
      <c r="AC132" s="1156"/>
      <c r="AD132" s="1156"/>
      <c r="AE132" s="1157"/>
      <c r="AF132" s="1158">
        <v>6.2008632319999997</v>
      </c>
      <c r="AG132" s="1156"/>
      <c r="AH132" s="1156"/>
      <c r="AI132" s="1156"/>
      <c r="AJ132" s="1157"/>
      <c r="AK132" s="1158">
        <v>6.1348335909999996</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7.3</v>
      </c>
      <c r="AB133" s="1139"/>
      <c r="AC133" s="1139"/>
      <c r="AD133" s="1139"/>
      <c r="AE133" s="1140"/>
      <c r="AF133" s="1138">
        <v>6.8</v>
      </c>
      <c r="AG133" s="1139"/>
      <c r="AH133" s="1139"/>
      <c r="AI133" s="1139"/>
      <c r="AJ133" s="1140"/>
      <c r="AK133" s="1138">
        <v>6.2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YcYRFbxkRAAS+yZz486itdr+PkC8fayhNuV7iQVXb7LxPMzMsJsi4XNMVf/WqaYrUg6/kRhK8ocGa+XIewTw7A==" saltValue="JLFDsxCUrp+TeIqPs4ms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7" zoomScaleNormal="85" zoomScaleSheetLayoutView="100" workbookViewId="0">
      <selection activeCell="AW95" sqref="AW95"/>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509</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CKYHZUz39S2Ll8IB2/gSgxMGd2+vjVxkC6LcUkC4mTw60hBBKgSzbs35B7MUHRg0CfnZvwCJqpTnDmia80YCew==" saltValue="hs0+Oq2tthJYWNghNMc4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pf5n40Iz9+fCWJtLkoj5My1wffJHeOslRhJgNRfGGgI5h9FzQsiebxeHKliSgHGQtcJL0l6lShnRKq6vHd1Rg==" saltValue="L1ZpDw2lJw0S6dpwh8HL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512</v>
      </c>
      <c r="AP7" s="304"/>
      <c r="AQ7" s="305" t="s">
        <v>513</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514</v>
      </c>
      <c r="AQ8" s="311" t="s">
        <v>515</v>
      </c>
      <c r="AR8" s="312" t="s">
        <v>516</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517</v>
      </c>
      <c r="AL9" s="1179"/>
      <c r="AM9" s="1179"/>
      <c r="AN9" s="1180"/>
      <c r="AO9" s="313">
        <v>1667699</v>
      </c>
      <c r="AP9" s="313">
        <v>214578</v>
      </c>
      <c r="AQ9" s="314">
        <v>140211</v>
      </c>
      <c r="AR9" s="315">
        <v>53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518</v>
      </c>
      <c r="AL10" s="1179"/>
      <c r="AM10" s="1179"/>
      <c r="AN10" s="1180"/>
      <c r="AO10" s="316">
        <v>126946</v>
      </c>
      <c r="AP10" s="316">
        <v>16334</v>
      </c>
      <c r="AQ10" s="317">
        <v>17469</v>
      </c>
      <c r="AR10" s="318">
        <v>-6.5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519</v>
      </c>
      <c r="AL11" s="1179"/>
      <c r="AM11" s="1179"/>
      <c r="AN11" s="1180"/>
      <c r="AO11" s="316">
        <v>4692</v>
      </c>
      <c r="AP11" s="316">
        <v>604</v>
      </c>
      <c r="AQ11" s="317">
        <v>23430</v>
      </c>
      <c r="AR11" s="318">
        <v>-97.4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520</v>
      </c>
      <c r="AL12" s="1179"/>
      <c r="AM12" s="1179"/>
      <c r="AN12" s="1180"/>
      <c r="AO12" s="316" t="s">
        <v>521</v>
      </c>
      <c r="AP12" s="316" t="s">
        <v>521</v>
      </c>
      <c r="AQ12" s="317">
        <v>2927</v>
      </c>
      <c r="AR12" s="318" t="s">
        <v>521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521</v>
      </c>
      <c r="AP13" s="316" t="s">
        <v>521</v>
      </c>
      <c r="AQ13" s="317" t="s">
        <v>521</v>
      </c>
      <c r="AR13" s="318" t="s">
        <v>521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523</v>
      </c>
      <c r="AL14" s="1179"/>
      <c r="AM14" s="1179"/>
      <c r="AN14" s="1180"/>
      <c r="AO14" s="316">
        <v>17815</v>
      </c>
      <c r="AP14" s="316">
        <v>2292</v>
      </c>
      <c r="AQ14" s="317">
        <v>6472</v>
      </c>
      <c r="AR14" s="318">
        <v>-64.599999999999994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524</v>
      </c>
      <c r="AL15" s="1179"/>
      <c r="AM15" s="1179"/>
      <c r="AN15" s="1180"/>
      <c r="AO15" s="316" t="s">
        <v>521</v>
      </c>
      <c r="AP15" s="316" t="s">
        <v>521</v>
      </c>
      <c r="AQ15" s="317">
        <v>3599</v>
      </c>
      <c r="AR15" s="318" t="s">
        <v>521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525</v>
      </c>
      <c r="AL16" s="1182"/>
      <c r="AM16" s="1182"/>
      <c r="AN16" s="1183"/>
      <c r="AO16" s="316">
        <v>-187103</v>
      </c>
      <c r="AP16" s="316">
        <v>-24074</v>
      </c>
      <c r="AQ16" s="317">
        <v>-14458</v>
      </c>
      <c r="AR16" s="318">
        <v>66.5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1630049</v>
      </c>
      <c r="AP17" s="316">
        <v>209734</v>
      </c>
      <c r="AQ17" s="317">
        <v>179649</v>
      </c>
      <c r="AR17" s="318">
        <v>16.7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530</v>
      </c>
      <c r="AL21" s="1174"/>
      <c r="AM21" s="1174"/>
      <c r="AN21" s="1175"/>
      <c r="AO21" s="328">
        <v>21.36</v>
      </c>
      <c r="AP21" s="329">
        <v>16.079999999999998</v>
      </c>
      <c r="AQ21" s="330">
        <v>5.28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531</v>
      </c>
      <c r="AL22" s="1174"/>
      <c r="AM22" s="1174"/>
      <c r="AN22" s="1175"/>
      <c r="AO22" s="333">
        <v>96.5</v>
      </c>
      <c r="AP22" s="334">
        <v>96</v>
      </c>
      <c r="AQ22" s="335">
        <v>0.5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512</v>
      </c>
      <c r="AP30" s="304"/>
      <c r="AQ30" s="305" t="s">
        <v>513</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514</v>
      </c>
      <c r="AQ31" s="311" t="s">
        <v>515</v>
      </c>
      <c r="AR31" s="312" t="s">
        <v>516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535</v>
      </c>
      <c r="AL32" s="1190"/>
      <c r="AM32" s="1190"/>
      <c r="AN32" s="1191"/>
      <c r="AO32" s="343">
        <v>694993</v>
      </c>
      <c r="AP32" s="343">
        <v>89423</v>
      </c>
      <c r="AQ32" s="344">
        <v>107391</v>
      </c>
      <c r="AR32" s="345">
        <v>-16.7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536</v>
      </c>
      <c r="AL33" s="1190"/>
      <c r="AM33" s="1190"/>
      <c r="AN33" s="1191"/>
      <c r="AO33" s="343" t="s">
        <v>521</v>
      </c>
      <c r="AP33" s="343" t="s">
        <v>521</v>
      </c>
      <c r="AQ33" s="344">
        <v>130</v>
      </c>
      <c r="AR33" s="345" t="s">
        <v>521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537</v>
      </c>
      <c r="AL34" s="1190"/>
      <c r="AM34" s="1190"/>
      <c r="AN34" s="1191"/>
      <c r="AO34" s="343" t="s">
        <v>521</v>
      </c>
      <c r="AP34" s="343" t="s">
        <v>521</v>
      </c>
      <c r="AQ34" s="344">
        <v>239</v>
      </c>
      <c r="AR34" s="345" t="s">
        <v>521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538</v>
      </c>
      <c r="AL35" s="1190"/>
      <c r="AM35" s="1190"/>
      <c r="AN35" s="1191"/>
      <c r="AO35" s="343">
        <v>130915</v>
      </c>
      <c r="AP35" s="343">
        <v>16844</v>
      </c>
      <c r="AQ35" s="344">
        <v>23019</v>
      </c>
      <c r="AR35" s="345">
        <v>-26.8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539</v>
      </c>
      <c r="AL36" s="1190"/>
      <c r="AM36" s="1190"/>
      <c r="AN36" s="1191"/>
      <c r="AO36" s="343">
        <v>497</v>
      </c>
      <c r="AP36" s="343">
        <v>64</v>
      </c>
      <c r="AQ36" s="344">
        <v>3575</v>
      </c>
      <c r="AR36" s="345">
        <v>-98.2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540</v>
      </c>
      <c r="AL37" s="1190"/>
      <c r="AM37" s="1190"/>
      <c r="AN37" s="1191"/>
      <c r="AO37" s="343" t="s">
        <v>521</v>
      </c>
      <c r="AP37" s="343" t="s">
        <v>521</v>
      </c>
      <c r="AQ37" s="344">
        <v>750</v>
      </c>
      <c r="AR37" s="345" t="s">
        <v>521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541</v>
      </c>
      <c r="AL38" s="1193"/>
      <c r="AM38" s="1193"/>
      <c r="AN38" s="1194"/>
      <c r="AO38" s="346">
        <v>3</v>
      </c>
      <c r="AP38" s="346">
        <v>0</v>
      </c>
      <c r="AQ38" s="347">
        <v>17</v>
      </c>
      <c r="AR38" s="335">
        <v>-100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542</v>
      </c>
      <c r="AL39" s="1193"/>
      <c r="AM39" s="1193"/>
      <c r="AN39" s="1194"/>
      <c r="AO39" s="343" t="s">
        <v>521</v>
      </c>
      <c r="AP39" s="343" t="s">
        <v>521</v>
      </c>
      <c r="AQ39" s="344">
        <v>-4961</v>
      </c>
      <c r="AR39" s="345" t="s">
        <v>521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543</v>
      </c>
      <c r="AL40" s="1190"/>
      <c r="AM40" s="1190"/>
      <c r="AN40" s="1191"/>
      <c r="AO40" s="343">
        <v>-632308</v>
      </c>
      <c r="AP40" s="343">
        <v>-81357</v>
      </c>
      <c r="AQ40" s="344">
        <v>-92273</v>
      </c>
      <c r="AR40" s="345">
        <v>-11.8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194100</v>
      </c>
      <c r="AP41" s="343">
        <v>24974</v>
      </c>
      <c r="AQ41" s="344">
        <v>37889</v>
      </c>
      <c r="AR41" s="345">
        <v>-34.1</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512</v>
      </c>
      <c r="AN49" s="1186" t="s">
        <v>547</v>
      </c>
      <c r="AO49" s="1187"/>
      <c r="AP49" s="1187"/>
      <c r="AQ49" s="1187"/>
      <c r="AR49" s="118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548</v>
      </c>
      <c r="AO50" s="360" t="s">
        <v>549</v>
      </c>
      <c r="AP50" s="361" t="s">
        <v>550</v>
      </c>
      <c r="AQ50" s="362" t="s">
        <v>551</v>
      </c>
      <c r="AR50" s="363" t="s">
        <v>552</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1777948</v>
      </c>
      <c r="AN51" s="365">
        <v>215901</v>
      </c>
      <c r="AO51" s="366">
        <v>-8.4</v>
      </c>
      <c r="AP51" s="367">
        <v>162193</v>
      </c>
      <c r="AQ51" s="368">
        <v>-7.7</v>
      </c>
      <c r="AR51" s="369">
        <v>-0.7</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87390</v>
      </c>
      <c r="AN52" s="373">
        <v>10612</v>
      </c>
      <c r="AO52" s="374">
        <v>101.9</v>
      </c>
      <c r="AP52" s="375">
        <v>79985</v>
      </c>
      <c r="AQ52" s="376">
        <v>-8.8000000000000007</v>
      </c>
      <c r="AR52" s="377">
        <v>110.7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1391287</v>
      </c>
      <c r="AN53" s="365">
        <v>171743</v>
      </c>
      <c r="AO53" s="366">
        <v>-20.5</v>
      </c>
      <c r="AP53" s="367">
        <v>168868</v>
      </c>
      <c r="AQ53" s="368">
        <v>4.0999999999999996</v>
      </c>
      <c r="AR53" s="369">
        <v>-24.6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226605</v>
      </c>
      <c r="AN54" s="373">
        <v>27972</v>
      </c>
      <c r="AO54" s="374">
        <v>163.6</v>
      </c>
      <c r="AP54" s="375">
        <v>79360</v>
      </c>
      <c r="AQ54" s="376">
        <v>-0.8</v>
      </c>
      <c r="AR54" s="377">
        <v>164.4</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1758011</v>
      </c>
      <c r="AN55" s="365">
        <v>219916</v>
      </c>
      <c r="AO55" s="366">
        <v>28</v>
      </c>
      <c r="AP55" s="367">
        <v>202870</v>
      </c>
      <c r="AQ55" s="368">
        <v>20.100000000000001</v>
      </c>
      <c r="AR55" s="369">
        <v>7.9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171957</v>
      </c>
      <c r="AN56" s="373">
        <v>21511</v>
      </c>
      <c r="AO56" s="374">
        <v>-23.1</v>
      </c>
      <c r="AP56" s="375">
        <v>79735</v>
      </c>
      <c r="AQ56" s="376">
        <v>0.5</v>
      </c>
      <c r="AR56" s="377">
        <v>-23.6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1328839</v>
      </c>
      <c r="AN57" s="365">
        <v>168784</v>
      </c>
      <c r="AO57" s="366">
        <v>-23.3</v>
      </c>
      <c r="AP57" s="367">
        <v>167497</v>
      </c>
      <c r="AQ57" s="368">
        <v>-17.399999999999999</v>
      </c>
      <c r="AR57" s="369">
        <v>-5.9</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143522</v>
      </c>
      <c r="AN58" s="373">
        <v>18230</v>
      </c>
      <c r="AO58" s="374">
        <v>-15.3</v>
      </c>
      <c r="AP58" s="375">
        <v>82571</v>
      </c>
      <c r="AQ58" s="376">
        <v>3.6</v>
      </c>
      <c r="AR58" s="377">
        <v>-18.899999999999999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1730469</v>
      </c>
      <c r="AN59" s="365">
        <v>222654</v>
      </c>
      <c r="AO59" s="366">
        <v>31.9</v>
      </c>
      <c r="AP59" s="367">
        <v>190274</v>
      </c>
      <c r="AQ59" s="368">
        <v>13.6</v>
      </c>
      <c r="AR59" s="369">
        <v>18.3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253008</v>
      </c>
      <c r="AN60" s="373">
        <v>32554</v>
      </c>
      <c r="AO60" s="374">
        <v>78.599999999999994</v>
      </c>
      <c r="AP60" s="375">
        <v>88584</v>
      </c>
      <c r="AQ60" s="376">
        <v>7.3</v>
      </c>
      <c r="AR60" s="377">
        <v>71.3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1597311</v>
      </c>
      <c r="AN61" s="380">
        <v>199800</v>
      </c>
      <c r="AO61" s="381">
        <v>1.5</v>
      </c>
      <c r="AP61" s="382">
        <v>178340</v>
      </c>
      <c r="AQ61" s="383">
        <v>2.5</v>
      </c>
      <c r="AR61" s="369">
        <v>-1</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176496</v>
      </c>
      <c r="AN62" s="373">
        <v>22176</v>
      </c>
      <c r="AO62" s="374">
        <v>61.1</v>
      </c>
      <c r="AP62" s="375">
        <v>82047</v>
      </c>
      <c r="AQ62" s="376">
        <v>0.4</v>
      </c>
      <c r="AR62" s="377">
        <v>60.7</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lV/mXJfZYJBYxiJFSPbnHrVlLALAogyFU01ptdxOTWpZNFrmfmNZxmRVdBIB9MhYSM4P8aPuONvvIsoeY5fRzQ==" saltValue="dc3cWmqP7QPxVOrXplOd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561</v>
      </c>
    </row>
    <row r="120" spans="125:125" ht="13.5" hidden="1" customHeight="1" x14ac:dyDescent="0.2"/>
    <row r="121" spans="125:125" ht="13.5" hidden="1" customHeight="1" x14ac:dyDescent="0.2">
      <c r="DU121" s="291"/>
    </row>
  </sheetData>
  <sheetProtection algorithmName="SHA-512" hashValue="Wqgc1+46P4YnWSyaLcpVodYCZ3JBOCpMSLtD5Z8Y9C5zXUVW3I87vSOSk7q/l/mHctK40aDfydJ9oHUSqwCHMA==" saltValue="ZISDgOzyKxxZqI4I7YoZ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562</v>
      </c>
    </row>
  </sheetData>
  <sheetProtection algorithmName="SHA-512" hashValue="jLjkzKvS65/TZNEgMzbWhN/GoFSjZfkcXvSDBmgVUTygGS+nxJv5TYQpkZ0TUfEEVyMOFYrzDUROWJgyl4Lynw==" saltValue="QBBycDj3vvUKPo+OtC75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98" t="s">
        <v>3</v>
      </c>
      <c r="D47" s="1198"/>
      <c r="E47" s="1199"/>
      <c r="F47" s="11">
        <v>36.11</v>
      </c>
      <c r="G47" s="12">
        <v>41.28</v>
      </c>
      <c r="H47" s="12">
        <v>47.59</v>
      </c>
      <c r="I47" s="12">
        <v>46.95</v>
      </c>
      <c r="J47" s="13">
        <v>47.96</v>
      </c>
    </row>
    <row r="48" spans="2:10" ht="57.75" customHeight="1" x14ac:dyDescent="0.2">
      <c r="B48" s="14"/>
      <c r="C48" s="1200" t="s">
        <v>4</v>
      </c>
      <c r="D48" s="1200"/>
      <c r="E48" s="1201"/>
      <c r="F48" s="15">
        <v>7.32</v>
      </c>
      <c r="G48" s="16">
        <v>8.2100000000000009</v>
      </c>
      <c r="H48" s="16">
        <v>3.52</v>
      </c>
      <c r="I48" s="16">
        <v>5.0999999999999996</v>
      </c>
      <c r="J48" s="17">
        <v>7.95</v>
      </c>
    </row>
    <row r="49" spans="2:10" ht="57.75" customHeight="1" thickBot="1" x14ac:dyDescent="0.25">
      <c r="B49" s="18"/>
      <c r="C49" s="1202" t="s">
        <v>5</v>
      </c>
      <c r="D49" s="1202"/>
      <c r="E49" s="1203"/>
      <c r="F49" s="19">
        <v>5.3</v>
      </c>
      <c r="G49" s="20">
        <v>5.38</v>
      </c>
      <c r="H49" s="20">
        <v>7.0000000000000007E-2</v>
      </c>
      <c r="I49" s="20">
        <v>0.02</v>
      </c>
      <c r="J49" s="21">
        <v>2.94</v>
      </c>
    </row>
    <row r="50" spans="2:10" ht="13.5" customHeight="1" x14ac:dyDescent="0.2"/>
  </sheetData>
  <sheetProtection algorithmName="SHA-512" hashValue="LDJnmn4cG6rh1WcUAJM0Is3tKVL4MKPOXBQ9F75vR5/bTOww5lI9jd15ttwxLuDDKk1gjuNS1EcDJGDpSVlZ3A==" saltValue="QXa3GgjTQeI4u7+NSa+r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0" t="s">
        <v>568</v>
      </c>
      <c r="D34" s="1210"/>
      <c r="E34" s="1211"/>
      <c r="F34" s="32">
        <v>7.32</v>
      </c>
      <c r="G34" s="33">
        <v>8.1999999999999993</v>
      </c>
      <c r="H34" s="33">
        <v>3.51</v>
      </c>
      <c r="I34" s="33">
        <v>5.0999999999999996</v>
      </c>
      <c r="J34" s="34">
        <v>7.94</v>
      </c>
      <c r="K34" s="22"/>
      <c r="L34" s="22"/>
      <c r="M34" s="22"/>
      <c r="N34" s="22"/>
      <c r="O34" s="22"/>
      <c r="P34" s="22"/>
    </row>
    <row r="35" spans="1:16" ht="39" customHeight="1" x14ac:dyDescent="0.2">
      <c r="A35" s="22"/>
      <c r="B35" s="35"/>
      <c r="C35" s="1204" t="s">
        <v>569</v>
      </c>
      <c r="D35" s="1205"/>
      <c r="E35" s="1206"/>
      <c r="F35" s="36">
        <v>5.55</v>
      </c>
      <c r="G35" s="37">
        <v>7.38</v>
      </c>
      <c r="H35" s="37">
        <v>8.2100000000000009</v>
      </c>
      <c r="I35" s="37">
        <v>7.49</v>
      </c>
      <c r="J35" s="38">
        <v>7.33</v>
      </c>
      <c r="K35" s="22"/>
      <c r="L35" s="22"/>
      <c r="M35" s="22"/>
      <c r="N35" s="22"/>
      <c r="O35" s="22"/>
      <c r="P35" s="22"/>
    </row>
    <row r="36" spans="1:16" ht="39" customHeight="1" x14ac:dyDescent="0.2">
      <c r="A36" s="22"/>
      <c r="B36" s="35"/>
      <c r="C36" s="1204" t="s">
        <v>570</v>
      </c>
      <c r="D36" s="1205"/>
      <c r="E36" s="1206"/>
      <c r="F36" s="36">
        <v>0.98</v>
      </c>
      <c r="G36" s="37">
        <v>0.45</v>
      </c>
      <c r="H36" s="37">
        <v>1.1100000000000001</v>
      </c>
      <c r="I36" s="37">
        <v>0.39</v>
      </c>
      <c r="J36" s="38">
        <v>0.83</v>
      </c>
      <c r="K36" s="22"/>
      <c r="L36" s="22"/>
      <c r="M36" s="22"/>
      <c r="N36" s="22"/>
      <c r="O36" s="22"/>
      <c r="P36" s="22"/>
    </row>
    <row r="37" spans="1:16" ht="39" customHeight="1" x14ac:dyDescent="0.2">
      <c r="A37" s="22"/>
      <c r="B37" s="35"/>
      <c r="C37" s="1204" t="s">
        <v>571</v>
      </c>
      <c r="D37" s="1205"/>
      <c r="E37" s="1206"/>
      <c r="F37" s="36">
        <v>0.64</v>
      </c>
      <c r="G37" s="37">
        <v>0.08</v>
      </c>
      <c r="H37" s="37">
        <v>0.48</v>
      </c>
      <c r="I37" s="37">
        <v>0.2</v>
      </c>
      <c r="J37" s="38">
        <v>0.2</v>
      </c>
      <c r="K37" s="22"/>
      <c r="L37" s="22"/>
      <c r="M37" s="22"/>
      <c r="N37" s="22"/>
      <c r="O37" s="22"/>
      <c r="P37" s="22"/>
    </row>
    <row r="38" spans="1:16" ht="39" customHeight="1" x14ac:dyDescent="0.2">
      <c r="A38" s="22"/>
      <c r="B38" s="35"/>
      <c r="C38" s="1204" t="s">
        <v>572</v>
      </c>
      <c r="D38" s="1205"/>
      <c r="E38" s="1206"/>
      <c r="F38" s="36">
        <v>0.05</v>
      </c>
      <c r="G38" s="37">
        <v>0.04</v>
      </c>
      <c r="H38" s="37">
        <v>0.03</v>
      </c>
      <c r="I38" s="37">
        <v>0.18</v>
      </c>
      <c r="J38" s="38">
        <v>0.03</v>
      </c>
      <c r="K38" s="22"/>
      <c r="L38" s="22"/>
      <c r="M38" s="22"/>
      <c r="N38" s="22"/>
      <c r="O38" s="22"/>
      <c r="P38" s="22"/>
    </row>
    <row r="39" spans="1:16" ht="39" customHeight="1" x14ac:dyDescent="0.2">
      <c r="A39" s="22"/>
      <c r="B39" s="35"/>
      <c r="C39" s="1204"/>
      <c r="D39" s="1205"/>
      <c r="E39" s="1206"/>
      <c r="F39" s="36"/>
      <c r="G39" s="37"/>
      <c r="H39" s="37"/>
      <c r="I39" s="37"/>
      <c r="J39" s="38"/>
      <c r="K39" s="22"/>
      <c r="L39" s="22"/>
      <c r="M39" s="22"/>
      <c r="N39" s="22"/>
      <c r="O39" s="22"/>
      <c r="P39" s="22"/>
    </row>
    <row r="40" spans="1:16" ht="39" customHeight="1" x14ac:dyDescent="0.2">
      <c r="A40" s="22"/>
      <c r="B40" s="35"/>
      <c r="C40" s="1204"/>
      <c r="D40" s="1205"/>
      <c r="E40" s="1206"/>
      <c r="F40" s="36"/>
      <c r="G40" s="37"/>
      <c r="H40" s="37"/>
      <c r="I40" s="37"/>
      <c r="J40" s="38"/>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573</v>
      </c>
      <c r="D42" s="1205"/>
      <c r="E42" s="1206"/>
      <c r="F42" s="36" t="s">
        <v>521</v>
      </c>
      <c r="G42" s="37" t="s">
        <v>521</v>
      </c>
      <c r="H42" s="37" t="s">
        <v>521</v>
      </c>
      <c r="I42" s="37" t="s">
        <v>521</v>
      </c>
      <c r="J42" s="38" t="s">
        <v>521</v>
      </c>
      <c r="K42" s="22"/>
      <c r="L42" s="22"/>
      <c r="M42" s="22"/>
      <c r="N42" s="22"/>
      <c r="O42" s="22"/>
      <c r="P42" s="22"/>
    </row>
    <row r="43" spans="1:16" ht="39" customHeight="1" thickBot="1" x14ac:dyDescent="0.25">
      <c r="A43" s="22"/>
      <c r="B43" s="40"/>
      <c r="C43" s="1207" t="s">
        <v>574</v>
      </c>
      <c r="D43" s="1208"/>
      <c r="E43" s="1209"/>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DM/Sk9luo9lj6WIRWAM7oBYtzRmjsp3Zf3ctWDl2mapj1asuBHKxHuUAPp+qMDVNO6jPgRy4egro/rn6Ew2QA==" saltValue="8H7Z0fQldvybXDj2oXmD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49"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907</v>
      </c>
      <c r="L45" s="60">
        <v>901</v>
      </c>
      <c r="M45" s="60">
        <v>823</v>
      </c>
      <c r="N45" s="60">
        <v>775</v>
      </c>
      <c r="O45" s="61">
        <v>695</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x14ac:dyDescent="0.2">
      <c r="A48" s="48"/>
      <c r="B48" s="1214"/>
      <c r="C48" s="1215"/>
      <c r="D48" s="62"/>
      <c r="E48" s="1220" t="s">
        <v>15</v>
      </c>
      <c r="F48" s="1220"/>
      <c r="G48" s="1220"/>
      <c r="H48" s="1220"/>
      <c r="I48" s="1220"/>
      <c r="J48" s="1221"/>
      <c r="K48" s="63">
        <v>122</v>
      </c>
      <c r="L48" s="64">
        <v>123</v>
      </c>
      <c r="M48" s="64">
        <v>112</v>
      </c>
      <c r="N48" s="64">
        <v>129</v>
      </c>
      <c r="O48" s="65">
        <v>131</v>
      </c>
      <c r="P48" s="48"/>
      <c r="Q48" s="48"/>
      <c r="R48" s="48"/>
      <c r="S48" s="48"/>
      <c r="T48" s="48"/>
      <c r="U48" s="48"/>
    </row>
    <row r="49" spans="1:21" ht="30.75" customHeight="1" x14ac:dyDescent="0.2">
      <c r="A49" s="48"/>
      <c r="B49" s="1214"/>
      <c r="C49" s="1215"/>
      <c r="D49" s="62"/>
      <c r="E49" s="1220" t="s">
        <v>16</v>
      </c>
      <c r="F49" s="1220"/>
      <c r="G49" s="1220"/>
      <c r="H49" s="1220"/>
      <c r="I49" s="1220"/>
      <c r="J49" s="1221"/>
      <c r="K49" s="63">
        <v>9</v>
      </c>
      <c r="L49" s="64">
        <v>9</v>
      </c>
      <c r="M49" s="64">
        <v>0</v>
      </c>
      <c r="N49" s="64">
        <v>0</v>
      </c>
      <c r="O49" s="65">
        <v>0</v>
      </c>
      <c r="P49" s="48"/>
      <c r="Q49" s="48"/>
      <c r="R49" s="48"/>
      <c r="S49" s="48"/>
      <c r="T49" s="48"/>
      <c r="U49" s="48"/>
    </row>
    <row r="50" spans="1:21" ht="30.75" customHeight="1" x14ac:dyDescent="0.2">
      <c r="A50" s="48"/>
      <c r="B50" s="1214"/>
      <c r="C50" s="1215"/>
      <c r="D50" s="62"/>
      <c r="E50" s="1220" t="s">
        <v>17</v>
      </c>
      <c r="F50" s="1220"/>
      <c r="G50" s="1220"/>
      <c r="H50" s="1220"/>
      <c r="I50" s="1220"/>
      <c r="J50" s="1221"/>
      <c r="K50" s="63" t="s">
        <v>521</v>
      </c>
      <c r="L50" s="64" t="s">
        <v>521</v>
      </c>
      <c r="M50" s="64" t="s">
        <v>521</v>
      </c>
      <c r="N50" s="64" t="s">
        <v>521</v>
      </c>
      <c r="O50" s="65" t="s">
        <v>521</v>
      </c>
      <c r="P50" s="48"/>
      <c r="Q50" s="48"/>
      <c r="R50" s="48"/>
      <c r="S50" s="48"/>
      <c r="T50" s="48"/>
      <c r="U50" s="48"/>
    </row>
    <row r="51" spans="1:21" ht="30.75" customHeight="1" x14ac:dyDescent="0.2">
      <c r="A51" s="48"/>
      <c r="B51" s="1216"/>
      <c r="C51" s="1217"/>
      <c r="D51" s="66"/>
      <c r="E51" s="1220" t="s">
        <v>18</v>
      </c>
      <c r="F51" s="1220"/>
      <c r="G51" s="1220"/>
      <c r="H51" s="1220"/>
      <c r="I51" s="1220"/>
      <c r="J51" s="1221"/>
      <c r="K51" s="63">
        <v>0</v>
      </c>
      <c r="L51" s="64">
        <v>0</v>
      </c>
      <c r="M51" s="64" t="s">
        <v>521</v>
      </c>
      <c r="N51" s="64">
        <v>0</v>
      </c>
      <c r="O51" s="65">
        <v>0</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775</v>
      </c>
      <c r="L52" s="64">
        <v>774</v>
      </c>
      <c r="M52" s="64">
        <v>733</v>
      </c>
      <c r="N52" s="64">
        <v>709</v>
      </c>
      <c r="O52" s="65">
        <v>632</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263</v>
      </c>
      <c r="L53" s="69">
        <v>259</v>
      </c>
      <c r="M53" s="69">
        <v>202</v>
      </c>
      <c r="N53" s="69">
        <v>195</v>
      </c>
      <c r="O53" s="70">
        <v>194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28" t="s">
        <v>25</v>
      </c>
      <c r="C57" s="1229"/>
      <c r="D57" s="1232" t="s">
        <v>26</v>
      </c>
      <c r="E57" s="1233"/>
      <c r="F57" s="1233"/>
      <c r="G57" s="1233"/>
      <c r="H57" s="1233"/>
      <c r="I57" s="1233"/>
      <c r="J57" s="1234"/>
      <c r="K57" s="83"/>
      <c r="L57" s="84"/>
      <c r="M57" s="84"/>
      <c r="N57" s="84"/>
      <c r="O57" s="85"/>
    </row>
    <row r="58" spans="1:21" ht="31.5" customHeight="1" thickBot="1" x14ac:dyDescent="0.25">
      <c r="B58" s="1230"/>
      <c r="C58" s="1231"/>
      <c r="D58" s="1235" t="s">
        <v>27</v>
      </c>
      <c r="E58" s="1236"/>
      <c r="F58" s="1236"/>
      <c r="G58" s="1236"/>
      <c r="H58" s="1236"/>
      <c r="I58" s="1236"/>
      <c r="J58" s="123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GPgvsb/Gb5d1KOYv/sqz+F/QuODNVnpwBVG8NCeBmQIToCsSapzi4dwksHv5/n+1cSicA30L3ryMvNRZWO+qg==" saltValue="F8wcXdk99SKB/AiVLL4O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37"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38" t="s">
        <v>30</v>
      </c>
      <c r="C41" s="1239"/>
      <c r="D41" s="102"/>
      <c r="E41" s="1244" t="s">
        <v>31</v>
      </c>
      <c r="F41" s="1244"/>
      <c r="G41" s="1244"/>
      <c r="H41" s="1245"/>
      <c r="I41" s="103">
        <v>6886</v>
      </c>
      <c r="J41" s="104">
        <v>6702</v>
      </c>
      <c r="K41" s="104">
        <v>6561</v>
      </c>
      <c r="L41" s="104">
        <v>6310</v>
      </c>
      <c r="M41" s="105">
        <v>6264</v>
      </c>
    </row>
    <row r="42" spans="2:13" ht="27.75" customHeight="1" x14ac:dyDescent="0.2">
      <c r="B42" s="1240"/>
      <c r="C42" s="1241"/>
      <c r="D42" s="106"/>
      <c r="E42" s="1246" t="s">
        <v>32</v>
      </c>
      <c r="F42" s="1246"/>
      <c r="G42" s="1246"/>
      <c r="H42" s="1247"/>
      <c r="I42" s="107" t="s">
        <v>521</v>
      </c>
      <c r="J42" s="108" t="s">
        <v>521</v>
      </c>
      <c r="K42" s="108" t="s">
        <v>521</v>
      </c>
      <c r="L42" s="108" t="s">
        <v>521</v>
      </c>
      <c r="M42" s="109" t="s">
        <v>521</v>
      </c>
    </row>
    <row r="43" spans="2:13" ht="27.75" customHeight="1" x14ac:dyDescent="0.2">
      <c r="B43" s="1240"/>
      <c r="C43" s="1241"/>
      <c r="D43" s="106"/>
      <c r="E43" s="1246" t="s">
        <v>33</v>
      </c>
      <c r="F43" s="1246"/>
      <c r="G43" s="1246"/>
      <c r="H43" s="1247"/>
      <c r="I43" s="107">
        <v>1175</v>
      </c>
      <c r="J43" s="108">
        <v>1173</v>
      </c>
      <c r="K43" s="108">
        <v>1073</v>
      </c>
      <c r="L43" s="108">
        <v>1108</v>
      </c>
      <c r="M43" s="109">
        <v>1053</v>
      </c>
    </row>
    <row r="44" spans="2:13" ht="27.75" customHeight="1" x14ac:dyDescent="0.2">
      <c r="B44" s="1240"/>
      <c r="C44" s="1241"/>
      <c r="D44" s="106"/>
      <c r="E44" s="1246" t="s">
        <v>34</v>
      </c>
      <c r="F44" s="1246"/>
      <c r="G44" s="1246"/>
      <c r="H44" s="1247"/>
      <c r="I44" s="107">
        <v>108</v>
      </c>
      <c r="J44" s="108">
        <v>105</v>
      </c>
      <c r="K44" s="108">
        <v>97</v>
      </c>
      <c r="L44" s="108">
        <v>90</v>
      </c>
      <c r="M44" s="109">
        <v>82</v>
      </c>
    </row>
    <row r="45" spans="2:13" ht="27.75" customHeight="1" x14ac:dyDescent="0.2">
      <c r="B45" s="1240"/>
      <c r="C45" s="1241"/>
      <c r="D45" s="106"/>
      <c r="E45" s="1246" t="s">
        <v>35</v>
      </c>
      <c r="F45" s="1246"/>
      <c r="G45" s="1246"/>
      <c r="H45" s="1247"/>
      <c r="I45" s="107">
        <v>1220</v>
      </c>
      <c r="J45" s="108">
        <v>1033</v>
      </c>
      <c r="K45" s="108">
        <v>854</v>
      </c>
      <c r="L45" s="108">
        <v>707</v>
      </c>
      <c r="M45" s="109">
        <v>579</v>
      </c>
    </row>
    <row r="46" spans="2:13" ht="27.75" customHeight="1" x14ac:dyDescent="0.2">
      <c r="B46" s="1240"/>
      <c r="C46" s="1241"/>
      <c r="D46" s="110"/>
      <c r="E46" s="1246" t="s">
        <v>36</v>
      </c>
      <c r="F46" s="1246"/>
      <c r="G46" s="1246"/>
      <c r="H46" s="1247"/>
      <c r="I46" s="107">
        <v>84</v>
      </c>
      <c r="J46" s="108">
        <v>81</v>
      </c>
      <c r="K46" s="108">
        <v>78</v>
      </c>
      <c r="L46" s="108">
        <v>44</v>
      </c>
      <c r="M46" s="109">
        <v>37</v>
      </c>
    </row>
    <row r="47" spans="2:13" ht="27.75" customHeight="1" x14ac:dyDescent="0.2">
      <c r="B47" s="1240"/>
      <c r="C47" s="1241"/>
      <c r="D47" s="111"/>
      <c r="E47" s="1248" t="s">
        <v>37</v>
      </c>
      <c r="F47" s="1249"/>
      <c r="G47" s="1249"/>
      <c r="H47" s="1250"/>
      <c r="I47" s="107" t="s">
        <v>521</v>
      </c>
      <c r="J47" s="108" t="s">
        <v>521</v>
      </c>
      <c r="K47" s="108" t="s">
        <v>521</v>
      </c>
      <c r="L47" s="108" t="s">
        <v>521</v>
      </c>
      <c r="M47" s="109" t="s">
        <v>521</v>
      </c>
    </row>
    <row r="48" spans="2:13" ht="27.75" customHeight="1" x14ac:dyDescent="0.2">
      <c r="B48" s="1240"/>
      <c r="C48" s="1241"/>
      <c r="D48" s="106"/>
      <c r="E48" s="1246" t="s">
        <v>38</v>
      </c>
      <c r="F48" s="1246"/>
      <c r="G48" s="1246"/>
      <c r="H48" s="1247"/>
      <c r="I48" s="107" t="s">
        <v>521</v>
      </c>
      <c r="J48" s="108" t="s">
        <v>521</v>
      </c>
      <c r="K48" s="108" t="s">
        <v>521</v>
      </c>
      <c r="L48" s="108" t="s">
        <v>521</v>
      </c>
      <c r="M48" s="109" t="s">
        <v>521</v>
      </c>
    </row>
    <row r="49" spans="2:13" ht="27.75" customHeight="1" x14ac:dyDescent="0.2">
      <c r="B49" s="1242"/>
      <c r="C49" s="1243"/>
      <c r="D49" s="106"/>
      <c r="E49" s="1246" t="s">
        <v>39</v>
      </c>
      <c r="F49" s="1246"/>
      <c r="G49" s="1246"/>
      <c r="H49" s="1247"/>
      <c r="I49" s="107" t="s">
        <v>521</v>
      </c>
      <c r="J49" s="108" t="s">
        <v>521</v>
      </c>
      <c r="K49" s="108" t="s">
        <v>521</v>
      </c>
      <c r="L49" s="108" t="s">
        <v>521</v>
      </c>
      <c r="M49" s="109" t="s">
        <v>521</v>
      </c>
    </row>
    <row r="50" spans="2:13" ht="27.75" customHeight="1" x14ac:dyDescent="0.2">
      <c r="B50" s="1251" t="s">
        <v>40</v>
      </c>
      <c r="C50" s="1252"/>
      <c r="D50" s="112"/>
      <c r="E50" s="1246" t="s">
        <v>41</v>
      </c>
      <c r="F50" s="1246"/>
      <c r="G50" s="1246"/>
      <c r="H50" s="1247"/>
      <c r="I50" s="107">
        <v>2371</v>
      </c>
      <c r="J50" s="108">
        <v>2546</v>
      </c>
      <c r="K50" s="108">
        <v>2776</v>
      </c>
      <c r="L50" s="108">
        <v>2760</v>
      </c>
      <c r="M50" s="109">
        <v>2753</v>
      </c>
    </row>
    <row r="51" spans="2:13" ht="27.75" customHeight="1" x14ac:dyDescent="0.2">
      <c r="B51" s="1240"/>
      <c r="C51" s="1241"/>
      <c r="D51" s="106"/>
      <c r="E51" s="1246" t="s">
        <v>42</v>
      </c>
      <c r="F51" s="1246"/>
      <c r="G51" s="1246"/>
      <c r="H51" s="1247"/>
      <c r="I51" s="107" t="s">
        <v>521</v>
      </c>
      <c r="J51" s="108" t="s">
        <v>521</v>
      </c>
      <c r="K51" s="108" t="s">
        <v>521</v>
      </c>
      <c r="L51" s="108" t="s">
        <v>521</v>
      </c>
      <c r="M51" s="109" t="s">
        <v>521</v>
      </c>
    </row>
    <row r="52" spans="2:13" ht="27.75" customHeight="1" x14ac:dyDescent="0.2">
      <c r="B52" s="1242"/>
      <c r="C52" s="1243"/>
      <c r="D52" s="106"/>
      <c r="E52" s="1246" t="s">
        <v>43</v>
      </c>
      <c r="F52" s="1246"/>
      <c r="G52" s="1246"/>
      <c r="H52" s="1247"/>
      <c r="I52" s="107">
        <v>5737</v>
      </c>
      <c r="J52" s="108">
        <v>5637</v>
      </c>
      <c r="K52" s="108">
        <v>5509</v>
      </c>
      <c r="L52" s="108">
        <v>5397</v>
      </c>
      <c r="M52" s="109">
        <v>5256</v>
      </c>
    </row>
    <row r="53" spans="2:13" ht="27.75" customHeight="1" thickBot="1" x14ac:dyDescent="0.25">
      <c r="B53" s="1253" t="s">
        <v>44</v>
      </c>
      <c r="C53" s="1254"/>
      <c r="D53" s="113"/>
      <c r="E53" s="1255" t="s">
        <v>45</v>
      </c>
      <c r="F53" s="1255"/>
      <c r="G53" s="1255"/>
      <c r="H53" s="1256"/>
      <c r="I53" s="114">
        <v>1365</v>
      </c>
      <c r="J53" s="115">
        <v>909</v>
      </c>
      <c r="K53" s="115">
        <v>378</v>
      </c>
      <c r="L53" s="115">
        <v>100</v>
      </c>
      <c r="M53" s="116">
        <v>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iamUj88zixA3GVTawu9wWl233TljvDnMvbau8UQTBNTtB+XGOAlGEaLV4678R62CPHPzmOyyLoMI/yW6+9nHg==" saltValue="syTzCdfb4yeKNGYswvqM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52" zoomScale="70" zoomScaleNormal="70" zoomScaleSheetLayoutView="100" workbookViewId="0">
      <selection activeCell="F61" sqref="F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565</v>
      </c>
      <c r="G54" s="125" t="s">
        <v>566</v>
      </c>
      <c r="H54" s="126" t="s">
        <v>567</v>
      </c>
    </row>
    <row r="55" spans="2:8" ht="52.5" customHeight="1" x14ac:dyDescent="0.2">
      <c r="B55" s="127"/>
      <c r="C55" s="1265" t="s">
        <v>48</v>
      </c>
      <c r="D55" s="1265"/>
      <c r="E55" s="1266"/>
      <c r="F55" s="128">
        <v>1872</v>
      </c>
      <c r="G55" s="128">
        <v>1814</v>
      </c>
      <c r="H55" s="129">
        <v>1821</v>
      </c>
    </row>
    <row r="56" spans="2:8" ht="52.5" customHeight="1" x14ac:dyDescent="0.2">
      <c r="B56" s="130"/>
      <c r="C56" s="1267" t="s">
        <v>49</v>
      </c>
      <c r="D56" s="1267"/>
      <c r="E56" s="1268"/>
      <c r="F56" s="131">
        <v>60</v>
      </c>
      <c r="G56" s="131">
        <v>60</v>
      </c>
      <c r="H56" s="132">
        <v>60</v>
      </c>
    </row>
    <row r="57" spans="2:8" ht="53.25" customHeight="1" x14ac:dyDescent="0.2">
      <c r="B57" s="130"/>
      <c r="C57" s="1269" t="s">
        <v>50</v>
      </c>
      <c r="D57" s="1269"/>
      <c r="E57" s="1270"/>
      <c r="F57" s="133">
        <v>2070</v>
      </c>
      <c r="G57" s="133">
        <v>2062</v>
      </c>
      <c r="H57" s="134">
        <v>1789</v>
      </c>
    </row>
    <row r="58" spans="2:8" ht="45.75" customHeight="1" x14ac:dyDescent="0.2">
      <c r="B58" s="135"/>
      <c r="C58" s="1257" t="s">
        <v>596</v>
      </c>
      <c r="D58" s="1258"/>
      <c r="E58" s="1259"/>
      <c r="F58" s="136">
        <v>1057</v>
      </c>
      <c r="G58" s="136">
        <v>1058</v>
      </c>
      <c r="H58" s="137">
        <v>916</v>
      </c>
    </row>
    <row r="59" spans="2:8" ht="45.75" customHeight="1" x14ac:dyDescent="0.2">
      <c r="B59" s="135"/>
      <c r="C59" s="1257" t="s">
        <v>597</v>
      </c>
      <c r="D59" s="1258"/>
      <c r="E59" s="1259"/>
      <c r="F59" s="136">
        <v>549</v>
      </c>
      <c r="G59" s="136">
        <v>551</v>
      </c>
      <c r="H59" s="137">
        <v>524</v>
      </c>
    </row>
    <row r="60" spans="2:8" ht="45.75" customHeight="1" x14ac:dyDescent="0.2">
      <c r="B60" s="135"/>
      <c r="C60" s="1257" t="s">
        <v>598</v>
      </c>
      <c r="D60" s="1258"/>
      <c r="E60" s="1259"/>
      <c r="F60" s="136">
        <v>169</v>
      </c>
      <c r="G60" s="136">
        <v>157</v>
      </c>
      <c r="H60" s="137">
        <v>143</v>
      </c>
    </row>
    <row r="61" spans="2:8" ht="45.75" customHeight="1" x14ac:dyDescent="0.2">
      <c r="B61" s="135"/>
      <c r="C61" s="1257" t="s">
        <v>599</v>
      </c>
      <c r="D61" s="1258"/>
      <c r="E61" s="1259"/>
      <c r="F61" s="136">
        <v>50</v>
      </c>
      <c r="G61" s="136">
        <v>101</v>
      </c>
      <c r="H61" s="137">
        <v>127</v>
      </c>
    </row>
    <row r="62" spans="2:8" ht="45.75" customHeight="1" thickBot="1" x14ac:dyDescent="0.25">
      <c r="B62" s="138"/>
      <c r="C62" s="1260" t="s">
        <v>600</v>
      </c>
      <c r="D62" s="1261"/>
      <c r="E62" s="1262"/>
      <c r="F62" s="139">
        <v>55</v>
      </c>
      <c r="G62" s="139">
        <v>55</v>
      </c>
      <c r="H62" s="140">
        <v>55</v>
      </c>
    </row>
    <row r="63" spans="2:8" ht="52.5" customHeight="1" thickBot="1" x14ac:dyDescent="0.25">
      <c r="B63" s="141"/>
      <c r="C63" s="1263" t="s">
        <v>51</v>
      </c>
      <c r="D63" s="1263"/>
      <c r="E63" s="1264"/>
      <c r="F63" s="142">
        <v>4001</v>
      </c>
      <c r="G63" s="142">
        <v>3936</v>
      </c>
      <c r="H63" s="143">
        <v>3670</v>
      </c>
    </row>
    <row r="64" spans="2:8" ht="15" customHeight="1" x14ac:dyDescent="0.2"/>
  </sheetData>
  <sheetProtection algorithmName="SHA-512" hashValue="slh6VDJ+FXEW4vxUysLc5DaV+JeokZWdcDFSPEtEJ7MP1gDChVfIRrFXxKJ/3UsGfLkVw4PSnlW9pmnB6IHIkw==" saltValue="C1MZI3+hCl3QQSBKDP+F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C42D-8A6A-4EF0-9D79-88BC7608E4E9}">
  <sheetPr>
    <pageSetUpPr fitToPage="1"/>
  </sheetPr>
  <dimension ref="A1:WZM160"/>
  <sheetViews>
    <sheetView showGridLines="0" zoomScaleNormal="100" zoomScaleSheetLayoutView="55" workbookViewId="0">
      <selection activeCell="A21" sqref="A21"/>
    </sheetView>
  </sheetViews>
  <sheetFormatPr defaultColWidth="0" defaultRowHeight="13.5" customHeight="1" zeroHeight="1" x14ac:dyDescent="0.2"/>
  <cols>
    <col min="1" max="1" width="6.33203125" style="1273" customWidth="1"/>
    <col min="2" max="107" width="2.44140625" style="1273" customWidth="1"/>
    <col min="108" max="108" width="6.109375" style="1281" customWidth="1"/>
    <col min="109" max="109" width="5.88671875" style="1280"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3"/>
      <c r="DE19" s="1273"/>
    </row>
    <row r="20" spans="1:351" ht="13.2" x14ac:dyDescent="0.2">
      <c r="DD20" s="1273"/>
      <c r="DE20" s="1273"/>
    </row>
    <row r="21" spans="1:351" ht="16.2"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2" x14ac:dyDescent="0.2">
      <c r="B22" s="1280"/>
      <c r="MM22" s="1279"/>
    </row>
    <row r="23" spans="1:351" ht="13.2" x14ac:dyDescent="0.2">
      <c r="B23" s="1280"/>
    </row>
    <row r="24" spans="1:351" ht="13.2" x14ac:dyDescent="0.2">
      <c r="B24" s="1280"/>
    </row>
    <row r="25" spans="1:351" ht="13.2" x14ac:dyDescent="0.2">
      <c r="B25" s="1280"/>
    </row>
    <row r="26" spans="1:351" ht="13.2" x14ac:dyDescent="0.2">
      <c r="B26" s="1280"/>
    </row>
    <row r="27" spans="1:351" ht="13.2" x14ac:dyDescent="0.2">
      <c r="B27" s="1280"/>
    </row>
    <row r="28" spans="1:351" ht="13.2" x14ac:dyDescent="0.2">
      <c r="B28" s="1280"/>
    </row>
    <row r="29" spans="1:351" ht="13.2" x14ac:dyDescent="0.2">
      <c r="B29" s="1280"/>
    </row>
    <row r="30" spans="1:351" ht="13.2" x14ac:dyDescent="0.2">
      <c r="B30" s="1280"/>
    </row>
    <row r="31" spans="1:351" ht="13.2" x14ac:dyDescent="0.2">
      <c r="B31" s="1280"/>
    </row>
    <row r="32" spans="1:351" ht="13.2" x14ac:dyDescent="0.2">
      <c r="B32" s="1280"/>
    </row>
    <row r="33" spans="2:109" ht="13.2" x14ac:dyDescent="0.2">
      <c r="B33" s="1280"/>
    </row>
    <row r="34" spans="2:109" ht="13.2" x14ac:dyDescent="0.2">
      <c r="B34" s="1280"/>
    </row>
    <row r="35" spans="2:109" ht="13.2" x14ac:dyDescent="0.2">
      <c r="B35" s="1280"/>
    </row>
    <row r="36" spans="2:109" ht="13.2" x14ac:dyDescent="0.2">
      <c r="B36" s="1280"/>
    </row>
    <row r="37" spans="2:109" ht="13.2" x14ac:dyDescent="0.2">
      <c r="B37" s="1280"/>
    </row>
    <row r="38" spans="2:109" ht="13.2" x14ac:dyDescent="0.2">
      <c r="B38" s="1280"/>
    </row>
    <row r="39" spans="2:109" ht="13.2"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x14ac:dyDescent="0.2">
      <c r="B40" s="1285"/>
      <c r="DD40" s="1285"/>
      <c r="DE40" s="1273"/>
    </row>
    <row r="41" spans="2:109" ht="16.2" x14ac:dyDescent="0.2">
      <c r="B41" s="1286" t="s">
        <v>602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x14ac:dyDescent="0.2">
      <c r="B42" s="1280"/>
      <c r="G42" s="1287"/>
      <c r="I42" s="1288"/>
      <c r="J42" s="1288"/>
      <c r="K42" s="1288"/>
      <c r="AM42" s="1287"/>
      <c r="AN42" s="1287" t="s">
        <v>603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x14ac:dyDescent="0.2">
      <c r="B49" s="1280"/>
      <c r="AN49" s="1273" t="s">
        <v>605</v>
      </c>
    </row>
    <row r="50" spans="1:109" ht="13.2"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563</v>
      </c>
      <c r="BQ50" s="1305"/>
      <c r="BR50" s="1305"/>
      <c r="BS50" s="1305"/>
      <c r="BT50" s="1305"/>
      <c r="BU50" s="1305"/>
      <c r="BV50" s="1305"/>
      <c r="BW50" s="1305"/>
      <c r="BX50" s="1305" t="s">
        <v>564</v>
      </c>
      <c r="BY50" s="1305"/>
      <c r="BZ50" s="1305"/>
      <c r="CA50" s="1305"/>
      <c r="CB50" s="1305"/>
      <c r="CC50" s="1305"/>
      <c r="CD50" s="1305"/>
      <c r="CE50" s="1305"/>
      <c r="CF50" s="1305" t="s">
        <v>565</v>
      </c>
      <c r="CG50" s="1305"/>
      <c r="CH50" s="1305"/>
      <c r="CI50" s="1305"/>
      <c r="CJ50" s="1305"/>
      <c r="CK50" s="1305"/>
      <c r="CL50" s="1305"/>
      <c r="CM50" s="1305"/>
      <c r="CN50" s="1305" t="s">
        <v>566</v>
      </c>
      <c r="CO50" s="1305"/>
      <c r="CP50" s="1305"/>
      <c r="CQ50" s="1305"/>
      <c r="CR50" s="1305"/>
      <c r="CS50" s="1305"/>
      <c r="CT50" s="1305"/>
      <c r="CU50" s="1305"/>
      <c r="CV50" s="1305" t="s">
        <v>567</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27.6</v>
      </c>
      <c r="BY51" s="1311"/>
      <c r="BZ51" s="1311"/>
      <c r="CA51" s="1311"/>
      <c r="CB51" s="1311"/>
      <c r="CC51" s="1311"/>
      <c r="CD51" s="1311"/>
      <c r="CE51" s="1311"/>
      <c r="CF51" s="1311">
        <v>11.8</v>
      </c>
      <c r="CG51" s="1311"/>
      <c r="CH51" s="1311"/>
      <c r="CI51" s="1311"/>
      <c r="CJ51" s="1311"/>
      <c r="CK51" s="1311"/>
      <c r="CL51" s="1311"/>
      <c r="CM51" s="1311"/>
      <c r="CN51" s="1311">
        <v>3.1</v>
      </c>
      <c r="CO51" s="1311"/>
      <c r="CP51" s="1311"/>
      <c r="CQ51" s="1311"/>
      <c r="CR51" s="1311"/>
      <c r="CS51" s="1311"/>
      <c r="CT51" s="1311"/>
      <c r="CU51" s="1311"/>
      <c r="CV51" s="1311">
        <v>0.1</v>
      </c>
      <c r="CW51" s="1311"/>
      <c r="CX51" s="1311"/>
      <c r="CY51" s="1311"/>
      <c r="CZ51" s="1311"/>
      <c r="DA51" s="1311"/>
      <c r="DB51" s="1311"/>
      <c r="DC51" s="1311"/>
    </row>
    <row r="52" spans="1:109" ht="13.2"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52.9</v>
      </c>
      <c r="BY53" s="1311"/>
      <c r="BZ53" s="1311"/>
      <c r="CA53" s="1311"/>
      <c r="CB53" s="1311"/>
      <c r="CC53" s="1311"/>
      <c r="CD53" s="1311"/>
      <c r="CE53" s="1311"/>
      <c r="CF53" s="1311">
        <v>56.6</v>
      </c>
      <c r="CG53" s="1311"/>
      <c r="CH53" s="1311"/>
      <c r="CI53" s="1311"/>
      <c r="CJ53" s="1311"/>
      <c r="CK53" s="1311"/>
      <c r="CL53" s="1311"/>
      <c r="CM53" s="1311"/>
      <c r="CN53" s="1311">
        <v>57.7</v>
      </c>
      <c r="CO53" s="1311"/>
      <c r="CP53" s="1311"/>
      <c r="CQ53" s="1311"/>
      <c r="CR53" s="1311"/>
      <c r="CS53" s="1311"/>
      <c r="CT53" s="1311"/>
      <c r="CU53" s="1311"/>
      <c r="CV53" s="1311">
        <v>59</v>
      </c>
      <c r="CW53" s="1311"/>
      <c r="CX53" s="1311"/>
      <c r="CY53" s="1311"/>
      <c r="CZ53" s="1311"/>
      <c r="DA53" s="1311"/>
      <c r="DB53" s="1311"/>
      <c r="DC53" s="1311"/>
    </row>
    <row r="54" spans="1:109" ht="13.2"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1288"/>
      <c r="B55" s="1280"/>
      <c r="G55" s="1299"/>
      <c r="H55" s="1299"/>
      <c r="I55" s="1299"/>
      <c r="J55" s="1299"/>
      <c r="K55" s="1308"/>
      <c r="L55" s="1308"/>
      <c r="M55" s="1308"/>
      <c r="N55" s="1308"/>
      <c r="AN55" s="1305" t="s">
        <v>609</v>
      </c>
      <c r="AO55" s="1305"/>
      <c r="AP55" s="1305"/>
      <c r="AQ55" s="1305"/>
      <c r="AR55" s="1305"/>
      <c r="AS55" s="1305"/>
      <c r="AT55" s="1305"/>
      <c r="AU55" s="1305"/>
      <c r="AV55" s="1305"/>
      <c r="AW55" s="1305"/>
      <c r="AX55" s="1305"/>
      <c r="AY55" s="1305"/>
      <c r="AZ55" s="1305"/>
      <c r="BA55" s="1305"/>
      <c r="BB55" s="1309" t="s">
        <v>607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ht="13.2" x14ac:dyDescent="0.2">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56.3</v>
      </c>
      <c r="BY57" s="1311"/>
      <c r="BZ57" s="1311"/>
      <c r="CA57" s="1311"/>
      <c r="CB57" s="1311"/>
      <c r="CC57" s="1311"/>
      <c r="CD57" s="1311"/>
      <c r="CE57" s="1311"/>
      <c r="CF57" s="1311">
        <v>58.3</v>
      </c>
      <c r="CG57" s="1311"/>
      <c r="CH57" s="1311"/>
      <c r="CI57" s="1311"/>
      <c r="CJ57" s="1311"/>
      <c r="CK57" s="1311"/>
      <c r="CL57" s="1311"/>
      <c r="CM57" s="1311"/>
      <c r="CN57" s="1311">
        <v>60.2</v>
      </c>
      <c r="CO57" s="1311"/>
      <c r="CP57" s="1311"/>
      <c r="CQ57" s="1311"/>
      <c r="CR57" s="1311"/>
      <c r="CS57" s="1311"/>
      <c r="CT57" s="1311"/>
      <c r="CU57" s="1311"/>
      <c r="CV57" s="1311">
        <v>59.9</v>
      </c>
      <c r="CW57" s="1311"/>
      <c r="CX57" s="1311"/>
      <c r="CY57" s="1311"/>
      <c r="CZ57" s="1311"/>
      <c r="DA57" s="1311"/>
      <c r="DB57" s="1311"/>
      <c r="DC57" s="1311"/>
      <c r="DD57" s="1314"/>
      <c r="DE57" s="1312"/>
    </row>
    <row r="58" spans="1:109" s="1288" customFormat="1" ht="13.2" x14ac:dyDescent="0.2">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ht="13.2" x14ac:dyDescent="0.2">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ht="13.2" x14ac:dyDescent="0.2">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ht="13.2" x14ac:dyDescent="0.2">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2" x14ac:dyDescent="0.2">
      <c r="B63" s="1320" t="s">
        <v>610</v>
      </c>
    </row>
    <row r="64" spans="1:109" ht="13.2" x14ac:dyDescent="0.2">
      <c r="B64" s="1280"/>
      <c r="G64" s="1287"/>
      <c r="I64" s="1321"/>
      <c r="J64" s="1321"/>
      <c r="K64" s="1321"/>
      <c r="L64" s="1321"/>
      <c r="M64" s="1321"/>
      <c r="N64" s="1322"/>
      <c r="AM64" s="1287"/>
      <c r="AN64" s="1287" t="s">
        <v>603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x14ac:dyDescent="0.2">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x14ac:dyDescent="0.2">
      <c r="B71" s="1280"/>
      <c r="G71" s="1326"/>
      <c r="I71" s="1327"/>
      <c r="J71" s="1324"/>
      <c r="K71" s="1324"/>
      <c r="L71" s="1325"/>
      <c r="M71" s="1324"/>
      <c r="N71" s="1325"/>
      <c r="AM71" s="1326"/>
      <c r="AN71" s="1273" t="s">
        <v>605</v>
      </c>
    </row>
    <row r="72" spans="2:107" ht="13.2"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563</v>
      </c>
      <c r="BQ72" s="1305"/>
      <c r="BR72" s="1305"/>
      <c r="BS72" s="1305"/>
      <c r="BT72" s="1305"/>
      <c r="BU72" s="1305"/>
      <c r="BV72" s="1305"/>
      <c r="BW72" s="1305"/>
      <c r="BX72" s="1305" t="s">
        <v>564</v>
      </c>
      <c r="BY72" s="1305"/>
      <c r="BZ72" s="1305"/>
      <c r="CA72" s="1305"/>
      <c r="CB72" s="1305"/>
      <c r="CC72" s="1305"/>
      <c r="CD72" s="1305"/>
      <c r="CE72" s="1305"/>
      <c r="CF72" s="1305" t="s">
        <v>565</v>
      </c>
      <c r="CG72" s="1305"/>
      <c r="CH72" s="1305"/>
      <c r="CI72" s="1305"/>
      <c r="CJ72" s="1305"/>
      <c r="CK72" s="1305"/>
      <c r="CL72" s="1305"/>
      <c r="CM72" s="1305"/>
      <c r="CN72" s="1305" t="s">
        <v>566</v>
      </c>
      <c r="CO72" s="1305"/>
      <c r="CP72" s="1305"/>
      <c r="CQ72" s="1305"/>
      <c r="CR72" s="1305"/>
      <c r="CS72" s="1305"/>
      <c r="CT72" s="1305"/>
      <c r="CU72" s="1305"/>
      <c r="CV72" s="1305" t="s">
        <v>567</v>
      </c>
      <c r="CW72" s="1305"/>
      <c r="CX72" s="1305"/>
      <c r="CY72" s="1305"/>
      <c r="CZ72" s="1305"/>
      <c r="DA72" s="1305"/>
      <c r="DB72" s="1305"/>
      <c r="DC72" s="1305"/>
    </row>
    <row r="73" spans="2:107" ht="13.2" x14ac:dyDescent="0.2">
      <c r="B73" s="1280"/>
      <c r="G73" s="1306"/>
      <c r="H73" s="1306"/>
      <c r="I73" s="1306"/>
      <c r="J73" s="1306"/>
      <c r="K73" s="1328"/>
      <c r="L73" s="1328"/>
      <c r="M73" s="1328"/>
      <c r="N73" s="1328"/>
      <c r="AM73" s="1298"/>
      <c r="AN73" s="1309" t="s">
        <v>606</v>
      </c>
      <c r="AO73" s="1309"/>
      <c r="AP73" s="1309"/>
      <c r="AQ73" s="1309"/>
      <c r="AR73" s="1309"/>
      <c r="AS73" s="1309"/>
      <c r="AT73" s="1309"/>
      <c r="AU73" s="1309"/>
      <c r="AV73" s="1309"/>
      <c r="AW73" s="1309"/>
      <c r="AX73" s="1309"/>
      <c r="AY73" s="1309"/>
      <c r="AZ73" s="1309"/>
      <c r="BA73" s="1309"/>
      <c r="BB73" s="1309" t="s">
        <v>607</v>
      </c>
      <c r="BC73" s="1309"/>
      <c r="BD73" s="1309"/>
      <c r="BE73" s="1309"/>
      <c r="BF73" s="1309"/>
      <c r="BG73" s="1309"/>
      <c r="BH73" s="1309"/>
      <c r="BI73" s="1309"/>
      <c r="BJ73" s="1309"/>
      <c r="BK73" s="1309"/>
      <c r="BL73" s="1309"/>
      <c r="BM73" s="1309"/>
      <c r="BN73" s="1309"/>
      <c r="BO73" s="1309"/>
      <c r="BP73" s="1311">
        <v>40.700000000000003</v>
      </c>
      <c r="BQ73" s="1311"/>
      <c r="BR73" s="1311"/>
      <c r="BS73" s="1311"/>
      <c r="BT73" s="1311"/>
      <c r="BU73" s="1311"/>
      <c r="BV73" s="1311"/>
      <c r="BW73" s="1311"/>
      <c r="BX73" s="1311">
        <v>27.6</v>
      </c>
      <c r="BY73" s="1311"/>
      <c r="BZ73" s="1311"/>
      <c r="CA73" s="1311"/>
      <c r="CB73" s="1311"/>
      <c r="CC73" s="1311"/>
      <c r="CD73" s="1311"/>
      <c r="CE73" s="1311"/>
      <c r="CF73" s="1311">
        <v>11.8</v>
      </c>
      <c r="CG73" s="1311"/>
      <c r="CH73" s="1311"/>
      <c r="CI73" s="1311"/>
      <c r="CJ73" s="1311"/>
      <c r="CK73" s="1311"/>
      <c r="CL73" s="1311"/>
      <c r="CM73" s="1311"/>
      <c r="CN73" s="1311">
        <v>3.1</v>
      </c>
      <c r="CO73" s="1311"/>
      <c r="CP73" s="1311"/>
      <c r="CQ73" s="1311"/>
      <c r="CR73" s="1311"/>
      <c r="CS73" s="1311"/>
      <c r="CT73" s="1311"/>
      <c r="CU73" s="1311"/>
      <c r="CV73" s="1311">
        <v>0.1</v>
      </c>
      <c r="CW73" s="1311"/>
      <c r="CX73" s="1311"/>
      <c r="CY73" s="1311"/>
      <c r="CZ73" s="1311"/>
      <c r="DA73" s="1311"/>
      <c r="DB73" s="1311"/>
      <c r="DC73" s="1311"/>
    </row>
    <row r="74" spans="2:107" ht="13.2" x14ac:dyDescent="0.2">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1">
        <v>8.3000000000000007</v>
      </c>
      <c r="BQ75" s="1311"/>
      <c r="BR75" s="1311"/>
      <c r="BS75" s="1311"/>
      <c r="BT75" s="1311"/>
      <c r="BU75" s="1311"/>
      <c r="BV75" s="1311"/>
      <c r="BW75" s="1311"/>
      <c r="BX75" s="1311">
        <v>7.9</v>
      </c>
      <c r="BY75" s="1311"/>
      <c r="BZ75" s="1311"/>
      <c r="CA75" s="1311"/>
      <c r="CB75" s="1311"/>
      <c r="CC75" s="1311"/>
      <c r="CD75" s="1311"/>
      <c r="CE75" s="1311"/>
      <c r="CF75" s="1311">
        <v>7.3</v>
      </c>
      <c r="CG75" s="1311"/>
      <c r="CH75" s="1311"/>
      <c r="CI75" s="1311"/>
      <c r="CJ75" s="1311"/>
      <c r="CK75" s="1311"/>
      <c r="CL75" s="1311"/>
      <c r="CM75" s="1311"/>
      <c r="CN75" s="1311">
        <v>6.8</v>
      </c>
      <c r="CO75" s="1311"/>
      <c r="CP75" s="1311"/>
      <c r="CQ75" s="1311"/>
      <c r="CR75" s="1311"/>
      <c r="CS75" s="1311"/>
      <c r="CT75" s="1311"/>
      <c r="CU75" s="1311"/>
      <c r="CV75" s="1311">
        <v>6.2</v>
      </c>
      <c r="CW75" s="1311"/>
      <c r="CX75" s="1311"/>
      <c r="CY75" s="1311"/>
      <c r="CZ75" s="1311"/>
      <c r="DA75" s="1311"/>
      <c r="DB75" s="1311"/>
      <c r="DC75" s="1311"/>
    </row>
    <row r="76" spans="2:107" ht="13.2"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1280"/>
      <c r="G77" s="1299"/>
      <c r="H77" s="1299"/>
      <c r="I77" s="1299"/>
      <c r="J77" s="1299"/>
      <c r="K77" s="1328"/>
      <c r="L77" s="1328"/>
      <c r="M77" s="1328"/>
      <c r="N77" s="1328"/>
      <c r="AN77" s="1305" t="s">
        <v>609</v>
      </c>
      <c r="AO77" s="1305"/>
      <c r="AP77" s="1305"/>
      <c r="AQ77" s="1305"/>
      <c r="AR77" s="1305"/>
      <c r="AS77" s="1305"/>
      <c r="AT77" s="1305"/>
      <c r="AU77" s="1305"/>
      <c r="AV77" s="1305"/>
      <c r="AW77" s="1305"/>
      <c r="AX77" s="1305"/>
      <c r="AY77" s="1305"/>
      <c r="AZ77" s="1305"/>
      <c r="BA77" s="1305"/>
      <c r="BB77" s="1309" t="s">
        <v>607</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8.6</v>
      </c>
      <c r="CO79" s="1311"/>
      <c r="CP79" s="1311"/>
      <c r="CQ79" s="1311"/>
      <c r="CR79" s="1311"/>
      <c r="CS79" s="1311"/>
      <c r="CT79" s="1311"/>
      <c r="CU79" s="1311"/>
      <c r="CV79" s="1311">
        <v>8.6</v>
      </c>
      <c r="CW79" s="1311"/>
      <c r="CX79" s="1311"/>
      <c r="CY79" s="1311"/>
      <c r="CZ79" s="1311"/>
      <c r="DA79" s="1311"/>
      <c r="DB79" s="1311"/>
      <c r="DC79" s="1311"/>
    </row>
    <row r="80" spans="2:107" ht="13.2" x14ac:dyDescent="0.2">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1280"/>
    </row>
    <row r="82" spans="2:109" ht="16.2" x14ac:dyDescent="0.2">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2"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x14ac:dyDescent="0.2">
      <c r="DD84" s="1273"/>
      <c r="DE84" s="1273"/>
    </row>
    <row r="85" spans="2:109" ht="13.2" x14ac:dyDescent="0.2">
      <c r="DD85" s="1273"/>
      <c r="DE85" s="1273"/>
    </row>
    <row r="86" spans="2:109" ht="13.2" hidden="1" x14ac:dyDescent="0.2">
      <c r="DD86" s="1273"/>
      <c r="DE86" s="1273"/>
    </row>
    <row r="87" spans="2:109" ht="13.2" hidden="1" x14ac:dyDescent="0.2">
      <c r="K87" s="1331"/>
      <c r="AQ87" s="1331"/>
      <c r="BC87" s="1331"/>
      <c r="BO87" s="1331"/>
      <c r="CA87" s="1331"/>
      <c r="CM87" s="1331"/>
      <c r="CY87" s="1331"/>
      <c r="DD87" s="1273"/>
      <c r="DE87" s="1273"/>
    </row>
    <row r="88" spans="2:109" ht="13.2" hidden="1" x14ac:dyDescent="0.2">
      <c r="DD88" s="1273"/>
      <c r="DE88" s="1273"/>
    </row>
    <row r="89" spans="2:109" ht="13.2" hidden="1" x14ac:dyDescent="0.2">
      <c r="DD89" s="1273"/>
      <c r="DE89" s="1273"/>
    </row>
    <row r="90" spans="2:109" ht="13.2" hidden="1" x14ac:dyDescent="0.2">
      <c r="DD90" s="1273"/>
      <c r="DE90" s="1273"/>
    </row>
    <row r="91" spans="2:109" ht="13.2"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0kTsuaVdC4KP1ybbsa86bqW8DhCNqiESryUQfeh3nlIcmPXHyEmX86WPZuGgqQNl8aJno9HwL8/mrCL+J6EKAg==" saltValue="+0J0I0x9ezCLxosDWfLm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9624A-C1D2-4EB5-BF95-55749A1FBED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509</v>
      </c>
    </row>
  </sheetData>
  <sheetProtection algorithmName="SHA-512" hashValue="+rCQuDsIKNcdR/aiIkNvZqiL8RxWMAWX9cwcOnnaq2m2wfDg0YRJcG3fPjD2MUcKUex3MlxiVP/+FQiPJQZlJw==" saltValue="TAbejMJFktiLQVTNYC+e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7CDD-044C-4C5D-9922-78344B99490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509</v>
      </c>
    </row>
  </sheetData>
  <sheetProtection algorithmName="SHA-512" hashValue="nimZt9Vrg8nyyRkp1fQQZL3c61X8WX2hDZKSolPuofH9c2z3OQ//pqMJFq3u3Tdh2o6/mcLhdkj7XqP48Bz5Iw==" saltValue="SdG1BvNfoNDfqKqtoxg9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560</v>
      </c>
      <c r="G2" s="157"/>
      <c r="H2" s="158"/>
    </row>
    <row r="3" spans="1:8" x14ac:dyDescent="0.2">
      <c r="A3" s="154" t="s">
        <v>553</v>
      </c>
      <c r="B3" s="159"/>
      <c r="C3" s="160"/>
      <c r="D3" s="161">
        <v>215901</v>
      </c>
      <c r="E3" s="162"/>
      <c r="F3" s="163">
        <v>162193</v>
      </c>
      <c r="G3" s="164"/>
      <c r="H3" s="165"/>
    </row>
    <row r="4" spans="1:8" x14ac:dyDescent="0.2">
      <c r="A4" s="166"/>
      <c r="B4" s="167"/>
      <c r="C4" s="168"/>
      <c r="D4" s="169">
        <v>10612</v>
      </c>
      <c r="E4" s="170"/>
      <c r="F4" s="171">
        <v>79985</v>
      </c>
      <c r="G4" s="172"/>
      <c r="H4" s="173"/>
    </row>
    <row r="5" spans="1:8" x14ac:dyDescent="0.2">
      <c r="A5" s="154" t="s">
        <v>555</v>
      </c>
      <c r="B5" s="159"/>
      <c r="C5" s="160"/>
      <c r="D5" s="161">
        <v>171743</v>
      </c>
      <c r="E5" s="162"/>
      <c r="F5" s="163">
        <v>168868</v>
      </c>
      <c r="G5" s="164"/>
      <c r="H5" s="165"/>
    </row>
    <row r="6" spans="1:8" x14ac:dyDescent="0.2">
      <c r="A6" s="166"/>
      <c r="B6" s="167"/>
      <c r="C6" s="168"/>
      <c r="D6" s="169">
        <v>27972</v>
      </c>
      <c r="E6" s="170"/>
      <c r="F6" s="171">
        <v>79360</v>
      </c>
      <c r="G6" s="172"/>
      <c r="H6" s="173"/>
    </row>
    <row r="7" spans="1:8" x14ac:dyDescent="0.2">
      <c r="A7" s="154" t="s">
        <v>556</v>
      </c>
      <c r="B7" s="159"/>
      <c r="C7" s="160"/>
      <c r="D7" s="161">
        <v>219916</v>
      </c>
      <c r="E7" s="162"/>
      <c r="F7" s="163">
        <v>202870</v>
      </c>
      <c r="G7" s="164"/>
      <c r="H7" s="165"/>
    </row>
    <row r="8" spans="1:8" x14ac:dyDescent="0.2">
      <c r="A8" s="166"/>
      <c r="B8" s="167"/>
      <c r="C8" s="168"/>
      <c r="D8" s="169">
        <v>21511</v>
      </c>
      <c r="E8" s="170"/>
      <c r="F8" s="171">
        <v>79735</v>
      </c>
      <c r="G8" s="172"/>
      <c r="H8" s="173"/>
    </row>
    <row r="9" spans="1:8" x14ac:dyDescent="0.2">
      <c r="A9" s="154" t="s">
        <v>557</v>
      </c>
      <c r="B9" s="159"/>
      <c r="C9" s="160"/>
      <c r="D9" s="161">
        <v>168784</v>
      </c>
      <c r="E9" s="162"/>
      <c r="F9" s="163">
        <v>167497</v>
      </c>
      <c r="G9" s="164"/>
      <c r="H9" s="165"/>
    </row>
    <row r="10" spans="1:8" x14ac:dyDescent="0.2">
      <c r="A10" s="166"/>
      <c r="B10" s="167"/>
      <c r="C10" s="168"/>
      <c r="D10" s="169">
        <v>18230</v>
      </c>
      <c r="E10" s="170"/>
      <c r="F10" s="171">
        <v>82571</v>
      </c>
      <c r="G10" s="172"/>
      <c r="H10" s="173"/>
    </row>
    <row r="11" spans="1:8" x14ac:dyDescent="0.2">
      <c r="A11" s="154" t="s">
        <v>558</v>
      </c>
      <c r="B11" s="159"/>
      <c r="C11" s="160"/>
      <c r="D11" s="161">
        <v>222654</v>
      </c>
      <c r="E11" s="162"/>
      <c r="F11" s="163">
        <v>190274</v>
      </c>
      <c r="G11" s="164"/>
      <c r="H11" s="165"/>
    </row>
    <row r="12" spans="1:8" x14ac:dyDescent="0.2">
      <c r="A12" s="166"/>
      <c r="B12" s="167"/>
      <c r="C12" s="174"/>
      <c r="D12" s="169">
        <v>32554</v>
      </c>
      <c r="E12" s="170"/>
      <c r="F12" s="171">
        <v>88584</v>
      </c>
      <c r="G12" s="172"/>
      <c r="H12" s="173"/>
    </row>
    <row r="13" spans="1:8" x14ac:dyDescent="0.2">
      <c r="A13" s="154"/>
      <c r="B13" s="159"/>
      <c r="C13" s="175"/>
      <c r="D13" s="176">
        <v>199800</v>
      </c>
      <c r="E13" s="177"/>
      <c r="F13" s="178">
        <v>178340</v>
      </c>
      <c r="G13" s="179"/>
      <c r="H13" s="165"/>
    </row>
    <row r="14" spans="1:8" x14ac:dyDescent="0.2">
      <c r="A14" s="166"/>
      <c r="B14" s="167"/>
      <c r="C14" s="168"/>
      <c r="D14" s="169">
        <v>22176</v>
      </c>
      <c r="E14" s="170"/>
      <c r="F14" s="171">
        <v>82047</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7.32</v>
      </c>
      <c r="C19" s="180">
        <f>ROUND(VALUE(SUBSTITUTE(実質収支比率等に係る経年分析!G$48,"▲","-")),2)</f>
        <v>8.2100000000000009</v>
      </c>
      <c r="D19" s="180">
        <f>ROUND(VALUE(SUBSTITUTE(実質収支比率等に係る経年分析!H$48,"▲","-")),2)</f>
        <v>3.52</v>
      </c>
      <c r="E19" s="180">
        <f>ROUND(VALUE(SUBSTITUTE(実質収支比率等に係る経年分析!I$48,"▲","-")),2)</f>
        <v>5.0999999999999996</v>
      </c>
      <c r="F19" s="180">
        <f>ROUND(VALUE(SUBSTITUTE(実質収支比率等に係る経年分析!J$48,"▲","-")),2)</f>
        <v>7.95</v>
      </c>
    </row>
    <row r="20" spans="1:11" x14ac:dyDescent="0.2">
      <c r="A20" s="180" t="s">
        <v>55</v>
      </c>
      <c r="B20" s="180">
        <f>ROUND(VALUE(SUBSTITUTE(実質収支比率等に係る経年分析!F$47,"▲","-")),2)</f>
        <v>36.11</v>
      </c>
      <c r="C20" s="180">
        <f>ROUND(VALUE(SUBSTITUTE(実質収支比率等に係る経年分析!G$47,"▲","-")),2)</f>
        <v>41.28</v>
      </c>
      <c r="D20" s="180">
        <f>ROUND(VALUE(SUBSTITUTE(実質収支比率等に係る経年分析!H$47,"▲","-")),2)</f>
        <v>47.59</v>
      </c>
      <c r="E20" s="180">
        <f>ROUND(VALUE(SUBSTITUTE(実質収支比率等に係る経年分析!I$47,"▲","-")),2)</f>
        <v>46.95</v>
      </c>
      <c r="F20" s="180">
        <f>ROUND(VALUE(SUBSTITUTE(実質収支比率等に係る経年分析!J$47,"▲","-")),2)</f>
        <v>47.96</v>
      </c>
    </row>
    <row r="21" spans="1:11" x14ac:dyDescent="0.2">
      <c r="A21" s="180" t="s">
        <v>56</v>
      </c>
      <c r="B21" s="180">
        <f>IF(ISNUMBER(VALUE(SUBSTITUTE(実質収支比率等に係る経年分析!F$49,"▲","-"))),ROUND(VALUE(SUBSTITUTE(実質収支比率等に係る経年分析!F$49,"▲","-")),2),NA())</f>
        <v>5.3</v>
      </c>
      <c r="C21" s="180">
        <f>IF(ISNUMBER(VALUE(SUBSTITUTE(実質収支比率等に係る経年分析!G$49,"▲","-"))),ROUND(VALUE(SUBSTITUTE(実質収支比率等に係る経年分析!G$49,"▲","-")),2),NA())</f>
        <v>5.38</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0.02</v>
      </c>
      <c r="F21" s="180">
        <f>IF(ISNUMBER(VALUE(SUBSTITUTE(実質収支比率等に係る経年分析!J$49,"▲","-"))),ROUND(VALUE(SUBSTITUTE(実質収支比率等に係る経年分析!J$49,"▲","-")),2),NA())</f>
        <v>2.94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0.83</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8.2100000000000009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8.1999999999999993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5.0999999999999996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775</v>
      </c>
      <c r="E42" s="182"/>
      <c r="F42" s="182"/>
      <c r="G42" s="182">
        <f>'実質公債費比率（分子）の構造'!L$52</f>
        <v>774</v>
      </c>
      <c r="H42" s="182"/>
      <c r="I42" s="182"/>
      <c r="J42" s="182">
        <f>'実質公債費比率（分子）の構造'!M$52</f>
        <v>733</v>
      </c>
      <c r="K42" s="182"/>
      <c r="L42" s="182"/>
      <c r="M42" s="182">
        <f>'実質公債費比率（分子）の構造'!N$52</f>
        <v>709</v>
      </c>
      <c r="N42" s="182"/>
      <c r="O42" s="182"/>
      <c r="P42" s="182">
        <f>'実質公債費比率（分子）の構造'!O$52</f>
        <v>632</v>
      </c>
    </row>
    <row r="43" spans="1:16" x14ac:dyDescent="0.2">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9</v>
      </c>
      <c r="C45" s="182"/>
      <c r="D45" s="182"/>
      <c r="E45" s="182">
        <f>'実質公債費比率（分子）の構造'!L$49</f>
        <v>9</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2">
      <c r="A46" s="182" t="s">
        <v>67</v>
      </c>
      <c r="B46" s="182">
        <f>'実質公債費比率（分子）の構造'!K$48</f>
        <v>122</v>
      </c>
      <c r="C46" s="182"/>
      <c r="D46" s="182"/>
      <c r="E46" s="182">
        <f>'実質公債費比率（分子）の構造'!L$48</f>
        <v>123</v>
      </c>
      <c r="F46" s="182"/>
      <c r="G46" s="182"/>
      <c r="H46" s="182">
        <f>'実質公債費比率（分子）の構造'!M$48</f>
        <v>112</v>
      </c>
      <c r="I46" s="182"/>
      <c r="J46" s="182"/>
      <c r="K46" s="182">
        <f>'実質公債費比率（分子）の構造'!N$48</f>
        <v>129</v>
      </c>
      <c r="L46" s="182"/>
      <c r="M46" s="182"/>
      <c r="N46" s="182">
        <f>'実質公債費比率（分子）の構造'!O$48</f>
        <v>131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907</v>
      </c>
      <c r="C49" s="182"/>
      <c r="D49" s="182"/>
      <c r="E49" s="182">
        <f>'実質公債費比率（分子）の構造'!L$45</f>
        <v>901</v>
      </c>
      <c r="F49" s="182"/>
      <c r="G49" s="182"/>
      <c r="H49" s="182">
        <f>'実質公債費比率（分子）の構造'!M$45</f>
        <v>823</v>
      </c>
      <c r="I49" s="182"/>
      <c r="J49" s="182"/>
      <c r="K49" s="182">
        <f>'実質公債費比率（分子）の構造'!N$45</f>
        <v>775</v>
      </c>
      <c r="L49" s="182"/>
      <c r="M49" s="182"/>
      <c r="N49" s="182">
        <f>'実質公債費比率（分子）の構造'!O$45</f>
        <v>695</v>
      </c>
      <c r="O49" s="182"/>
      <c r="P49" s="182"/>
    </row>
    <row r="50" spans="1:16" x14ac:dyDescent="0.2">
      <c r="A50" s="182" t="s">
        <v>71</v>
      </c>
      <c r="B50" s="182" t="e">
        <f>NA()</f>
        <v>#N/A</v>
      </c>
      <c r="C50" s="182">
        <f>IF(ISNUMBER('実質公債費比率（分子）の構造'!K$53),'実質公債費比率（分子）の構造'!K$53,NA())</f>
        <v>263</v>
      </c>
      <c r="D50" s="182" t="e">
        <f>NA()</f>
        <v>#N/A</v>
      </c>
      <c r="E50" s="182" t="e">
        <f>NA()</f>
        <v>#N/A</v>
      </c>
      <c r="F50" s="182">
        <f>IF(ISNUMBER('実質公債費比率（分子）の構造'!L$53),'実質公債費比率（分子）の構造'!L$53,NA())</f>
        <v>259</v>
      </c>
      <c r="G50" s="182" t="e">
        <f>NA()</f>
        <v>#N/A</v>
      </c>
      <c r="H50" s="182" t="e">
        <f>NA()</f>
        <v>#N/A</v>
      </c>
      <c r="I50" s="182">
        <f>IF(ISNUMBER('実質公債費比率（分子）の構造'!M$53),'実質公債費比率（分子）の構造'!M$53,NA())</f>
        <v>202</v>
      </c>
      <c r="J50" s="182" t="e">
        <f>NA()</f>
        <v>#N/A</v>
      </c>
      <c r="K50" s="182" t="e">
        <f>NA()</f>
        <v>#N/A</v>
      </c>
      <c r="L50" s="182">
        <f>IF(ISNUMBER('実質公債費比率（分子）の構造'!N$53),'実質公債費比率（分子）の構造'!N$53,NA())</f>
        <v>195</v>
      </c>
      <c r="M50" s="182" t="e">
        <f>NA()</f>
        <v>#N/A</v>
      </c>
      <c r="N50" s="182" t="e">
        <f>NA()</f>
        <v>#N/A</v>
      </c>
      <c r="O50" s="182">
        <f>IF(ISNUMBER('実質公債費比率（分子）の構造'!O$53),'実質公債費比率（分子）の構造'!O$53,NA())</f>
        <v>194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5737</v>
      </c>
      <c r="E56" s="181"/>
      <c r="F56" s="181"/>
      <c r="G56" s="181">
        <f>'将来負担比率（分子）の構造'!J$52</f>
        <v>5637</v>
      </c>
      <c r="H56" s="181"/>
      <c r="I56" s="181"/>
      <c r="J56" s="181">
        <f>'将来負担比率（分子）の構造'!K$52</f>
        <v>5509</v>
      </c>
      <c r="K56" s="181"/>
      <c r="L56" s="181"/>
      <c r="M56" s="181">
        <f>'将来負担比率（分子）の構造'!L$52</f>
        <v>5397</v>
      </c>
      <c r="N56" s="181"/>
      <c r="O56" s="181"/>
      <c r="P56" s="181">
        <f>'将来負担比率（分子）の構造'!M$52</f>
        <v>5256</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2371</v>
      </c>
      <c r="E58" s="181"/>
      <c r="F58" s="181"/>
      <c r="G58" s="181">
        <f>'将来負担比率（分子）の構造'!J$50</f>
        <v>2546</v>
      </c>
      <c r="H58" s="181"/>
      <c r="I58" s="181"/>
      <c r="J58" s="181">
        <f>'将来負担比率（分子）の構造'!K$50</f>
        <v>2776</v>
      </c>
      <c r="K58" s="181"/>
      <c r="L58" s="181"/>
      <c r="M58" s="181">
        <f>'将来負担比率（分子）の構造'!L$50</f>
        <v>2760</v>
      </c>
      <c r="N58" s="181"/>
      <c r="O58" s="181"/>
      <c r="P58" s="181">
        <f>'将来負担比率（分子）の構造'!M$50</f>
        <v>2753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84</v>
      </c>
      <c r="C61" s="181"/>
      <c r="D61" s="181"/>
      <c r="E61" s="181">
        <f>'将来負担比率（分子）の構造'!J$46</f>
        <v>81</v>
      </c>
      <c r="F61" s="181"/>
      <c r="G61" s="181"/>
      <c r="H61" s="181">
        <f>'将来負担比率（分子）の構造'!K$46</f>
        <v>78</v>
      </c>
      <c r="I61" s="181"/>
      <c r="J61" s="181"/>
      <c r="K61" s="181">
        <f>'将来負担比率（分子）の構造'!L$46</f>
        <v>44</v>
      </c>
      <c r="L61" s="181"/>
      <c r="M61" s="181"/>
      <c r="N61" s="181">
        <f>'将来負担比率（分子）の構造'!M$46</f>
        <v>37</v>
      </c>
      <c r="O61" s="181"/>
      <c r="P61" s="181"/>
    </row>
    <row r="62" spans="1:16" x14ac:dyDescent="0.2">
      <c r="A62" s="181" t="s">
        <v>35</v>
      </c>
      <c r="B62" s="181">
        <f>'将来負担比率（分子）の構造'!I$45</f>
        <v>1220</v>
      </c>
      <c r="C62" s="181"/>
      <c r="D62" s="181"/>
      <c r="E62" s="181">
        <f>'将来負担比率（分子）の構造'!J$45</f>
        <v>1033</v>
      </c>
      <c r="F62" s="181"/>
      <c r="G62" s="181"/>
      <c r="H62" s="181">
        <f>'将来負担比率（分子）の構造'!K$45</f>
        <v>854</v>
      </c>
      <c r="I62" s="181"/>
      <c r="J62" s="181"/>
      <c r="K62" s="181">
        <f>'将来負担比率（分子）の構造'!L$45</f>
        <v>707</v>
      </c>
      <c r="L62" s="181"/>
      <c r="M62" s="181"/>
      <c r="N62" s="181">
        <f>'将来負担比率（分子）の構造'!M$45</f>
        <v>579</v>
      </c>
      <c r="O62" s="181"/>
      <c r="P62" s="181"/>
    </row>
    <row r="63" spans="1:16" x14ac:dyDescent="0.2">
      <c r="A63" s="181" t="s">
        <v>34</v>
      </c>
      <c r="B63" s="181">
        <f>'将来負担比率（分子）の構造'!I$44</f>
        <v>108</v>
      </c>
      <c r="C63" s="181"/>
      <c r="D63" s="181"/>
      <c r="E63" s="181">
        <f>'将来負担比率（分子）の構造'!J$44</f>
        <v>105</v>
      </c>
      <c r="F63" s="181"/>
      <c r="G63" s="181"/>
      <c r="H63" s="181">
        <f>'将来負担比率（分子）の構造'!K$44</f>
        <v>97</v>
      </c>
      <c r="I63" s="181"/>
      <c r="J63" s="181"/>
      <c r="K63" s="181">
        <f>'将来負担比率（分子）の構造'!L$44</f>
        <v>90</v>
      </c>
      <c r="L63" s="181"/>
      <c r="M63" s="181"/>
      <c r="N63" s="181">
        <f>'将来負担比率（分子）の構造'!M$44</f>
        <v>82</v>
      </c>
      <c r="O63" s="181"/>
      <c r="P63" s="181"/>
    </row>
    <row r="64" spans="1:16" x14ac:dyDescent="0.2">
      <c r="A64" s="181" t="s">
        <v>33</v>
      </c>
      <c r="B64" s="181">
        <f>'将来負担比率（分子）の構造'!I$43</f>
        <v>1175</v>
      </c>
      <c r="C64" s="181"/>
      <c r="D64" s="181"/>
      <c r="E64" s="181">
        <f>'将来負担比率（分子）の構造'!J$43</f>
        <v>1173</v>
      </c>
      <c r="F64" s="181"/>
      <c r="G64" s="181"/>
      <c r="H64" s="181">
        <f>'将来負担比率（分子）の構造'!K$43</f>
        <v>1073</v>
      </c>
      <c r="I64" s="181"/>
      <c r="J64" s="181"/>
      <c r="K64" s="181">
        <f>'将来負担比率（分子）の構造'!L$43</f>
        <v>1108</v>
      </c>
      <c r="L64" s="181"/>
      <c r="M64" s="181"/>
      <c r="N64" s="181">
        <f>'将来負担比率（分子）の構造'!M$43</f>
        <v>1053</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6886</v>
      </c>
      <c r="C66" s="181"/>
      <c r="D66" s="181"/>
      <c r="E66" s="181">
        <f>'将来負担比率（分子）の構造'!J$41</f>
        <v>6702</v>
      </c>
      <c r="F66" s="181"/>
      <c r="G66" s="181"/>
      <c r="H66" s="181">
        <f>'将来負担比率（分子）の構造'!K$41</f>
        <v>6561</v>
      </c>
      <c r="I66" s="181"/>
      <c r="J66" s="181"/>
      <c r="K66" s="181">
        <f>'将来負担比率（分子）の構造'!L$41</f>
        <v>6310</v>
      </c>
      <c r="L66" s="181"/>
      <c r="M66" s="181"/>
      <c r="N66" s="181">
        <f>'将来負担比率（分子）の構造'!M$41</f>
        <v>6264</v>
      </c>
      <c r="O66" s="181"/>
      <c r="P66" s="181"/>
    </row>
    <row r="67" spans="1:16" x14ac:dyDescent="0.2">
      <c r="A67" s="181" t="s">
        <v>75</v>
      </c>
      <c r="B67" s="181" t="e">
        <f>NA()</f>
        <v>#N/A</v>
      </c>
      <c r="C67" s="181">
        <f>IF(ISNUMBER('将来負担比率（分子）の構造'!I$53), IF('将来負担比率（分子）の構造'!I$53 &lt; 0, 0, '将来負担比率（分子）の構造'!I$53), NA())</f>
        <v>1365</v>
      </c>
      <c r="D67" s="181" t="e">
        <f>NA()</f>
        <v>#N/A</v>
      </c>
      <c r="E67" s="181" t="e">
        <f>NA()</f>
        <v>#N/A</v>
      </c>
      <c r="F67" s="181">
        <f>IF(ISNUMBER('将来負担比率（分子）の構造'!J$53), IF('将来負担比率（分子）の構造'!J$53 &lt; 0, 0, '将来負担比率（分子）の構造'!J$53), NA())</f>
        <v>909</v>
      </c>
      <c r="G67" s="181" t="e">
        <f>NA()</f>
        <v>#N/A</v>
      </c>
      <c r="H67" s="181" t="e">
        <f>NA()</f>
        <v>#N/A</v>
      </c>
      <c r="I67" s="181">
        <f>IF(ISNUMBER('将来負担比率（分子）の構造'!K$53), IF('将来負担比率（分子）の構造'!K$53 &lt; 0, 0, '将来負担比率（分子）の構造'!K$53), NA())</f>
        <v>378</v>
      </c>
      <c r="J67" s="181" t="e">
        <f>NA()</f>
        <v>#N/A</v>
      </c>
      <c r="K67" s="181" t="e">
        <f>NA()</f>
        <v>#N/A</v>
      </c>
      <c r="L67" s="181">
        <f>IF(ISNUMBER('将来負担比率（分子）の構造'!L$53), IF('将来負担比率（分子）の構造'!L$53 &lt; 0, 0, '将来負担比率（分子）の構造'!L$53), NA())</f>
        <v>100</v>
      </c>
      <c r="M67" s="181" t="e">
        <f>NA()</f>
        <v>#N/A</v>
      </c>
      <c r="N67" s="181" t="e">
        <f>NA()</f>
        <v>#N/A</v>
      </c>
      <c r="O67" s="181">
        <f>IF(ISNUMBER('将来負担比率（分子）の構造'!M$53), IF('将来負担比率（分子）の構造'!M$53 &lt; 0, 0, '将来負担比率（分子）の構造'!M$53), NA())</f>
        <v>5</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1872</v>
      </c>
      <c r="C72" s="185">
        <f>基金残高に係る経年分析!G55</f>
        <v>1814</v>
      </c>
      <c r="D72" s="185">
        <f>基金残高に係る経年分析!H55</f>
        <v>1821</v>
      </c>
    </row>
    <row r="73" spans="1:16" x14ac:dyDescent="0.2">
      <c r="A73" s="184" t="s">
        <v>78</v>
      </c>
      <c r="B73" s="185">
        <f>基金残高に係る経年分析!F56</f>
        <v>60</v>
      </c>
      <c r="C73" s="185">
        <f>基金残高に係る経年分析!G56</f>
        <v>60</v>
      </c>
      <c r="D73" s="185">
        <f>基金残高に係る経年分析!H56</f>
        <v>60</v>
      </c>
    </row>
    <row r="74" spans="1:16" x14ac:dyDescent="0.2">
      <c r="A74" s="184" t="s">
        <v>79</v>
      </c>
      <c r="B74" s="185">
        <f>基金残高に係る経年分析!F57</f>
        <v>2070</v>
      </c>
      <c r="C74" s="185">
        <f>基金残高に係る経年分析!G57</f>
        <v>2062</v>
      </c>
      <c r="D74" s="185">
        <f>基金残高に係る経年分析!H57</f>
        <v>1789</v>
      </c>
    </row>
  </sheetData>
  <sheetProtection algorithmName="SHA-512" hashValue="QsoJboEvwsKqv51EV9KJoaTGkDFms99fYOTt2XmBiD3MWdxE3Ig6QN12/KHr9erCUmJBLyVcD7JJ8pNHr8JnuA==" saltValue="LR3QmLFsNr+ob1bs8n4k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2021-03-03T06:57:26Z</cp:lastPrinted>
  <dcterms:created xsi:type="dcterms:W3CDTF">2021-02-05T05:19:10Z</dcterms:created>
  <dcterms:modified xsi:type="dcterms:W3CDTF">2021-10-11T04:59:17Z</dcterms:modified>
  <cp:category/>
</cp:coreProperties>
</file>