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mk-yamazato\Desktop\財政状況資料集ＨＰ公表用\公表用\"/>
    </mc:Choice>
  </mc:AlternateContent>
  <xr:revisionPtr revIDLastSave="0" documentId="13_ncr:1_{071B0CBC-CCB7-452B-A8E3-7D7F5D440323}"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C34" i="10"/>
  <c r="AM34" i="10" l="1"/>
  <c r="U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<sst xmlns="http://schemas.openxmlformats.org/spreadsheetml/2006/main" count="1153" uniqueCount="594">
  <si>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</si>
  <si>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</si>
  <si>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</si>
  <si>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</si>
  <si>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</si>
  <si>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</si>
  <si>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</si>
  <si>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</si>
  <si>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</si>
  <si>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</si>
  <si>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</si>
  <si>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</si>
  <si>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</si>
  <si>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</si>
  <si>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</si>
  <si>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</si>
  <si>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</si>
  <si>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</si>
  <si>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</si>
  <si>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</si>
  <si>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</si>
  <si>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</si>
  <si>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</si>
  <si>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</si>
  <si>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</si>
  <si>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</si>
  <si>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</si>
  <si>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</si>
  <si>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</si>
  <si>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</si>
  <si>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</si>
  <si>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</si>
  <si>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</si>
  <si>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</si>
  <si>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</si>
  <si>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</si>
  <si>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</si>
  <si>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</si>
  <si>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</si>
  <si>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</si>
  <si>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</si>
  <si>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</si>
  <si>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</si>
  <si>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</si>
  <si>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</si>
  <si>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</si>
  <si>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</si>
  <si>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</si>
  <si>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</si>
  <si>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</si>
  <si>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</si>
  <si>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</si>
  <si>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</si>
  <si>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</si>
  <si>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</si>
  <si>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</si>
  <si>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</si>
  <si>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</si>
  <si>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</si>
  <si>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</si>
  <si>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</si>
  <si>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</si>
  <si>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</si>
  <si>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</si>
  <si>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</si>
  <si>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</si>
  <si>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</si>
  <si>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</si>
  <si>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</si>
  <si>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</si>
  <si>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</si>
  <si>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</si>
  <si>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</si>
  <si>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</si>
  <si>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</si>
  <si>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</si>
  <si>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</si>
  <si>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</si>
  <si>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</si>
  <si>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</si>
  <si>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</si>
  <si>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</si>
  <si>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</si>
  <si>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</si>
  <si>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</si>
  <si>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</si>
  <si>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</si>
  <si>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</si>
  <si>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</si>
  <si>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</si>
  <si>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</si>
  <si>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</si>
  <si>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</si>
  <si>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</si>
  <si>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</si>
  <si>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</si>
  <si>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</si>
  <si>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</si>
  <si>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</si>
  <si>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</si>
  <si>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</si>
  <si>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</si>
  <si>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</si>
  <si>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</si>
  <si>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</si>
  <si>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</si>
  <si>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</si>
  <si>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</si>
  <si>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</si>
  <si>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</si>
  <si>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</si>
  <si>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</si>
  <si>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</si>
  <si>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</si>
  <si>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</si>
  <si>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</si>
  <si>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</si>
  <si>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</si>
  <si>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</si>
  <si>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</si>
  <si>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</si>
  <si>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</si>
  <si>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</si>
  <si>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</si>
  <si>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</si>
  <si>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</si>
  <si>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</si>
  <si>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</si>
  <si>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</si>
  <si>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</si>
  <si>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</si>
  <si>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</si>
  <si>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</si>
  <si>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</si>
  <si>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</si>
  <si>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</si>
  <si>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</si>
  <si>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</si>
  <si>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</si>
  <si>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</si>
  <si>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</si>
  <si>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</si>
  <si>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</si>
  <si>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</si>
  <si>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</si>
  <si>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</si>
  <si>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</si>
  <si>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</si>
  <si>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</si>
  <si>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</si>
  <si>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</si>
  <si>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</si>
  <si>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</si>
  <si>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</si>
  <si>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</si>
  <si>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</si>
  <si>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</si>
  <si>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</si>
  <si>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</si>
  <si>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</si>
  <si>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</si>
  <si>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</si>
  <si>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</si>
  <si>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</si>
  <si>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</si>
  <si>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</si>
  <si>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</si>
  <si>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</si>
  <si>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</si>
  <si>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</si>
  <si>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</si>
  <si>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</si>
  <si>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</si>
  <si>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</si>
  <si>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</si>
  <si>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</si>
  <si>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</si>
  <si>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</si>
  <si>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</si>
  <si>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</si>
  <si>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</si>
  <si>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</si>
  <si>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</si>
  <si>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</si>
  <si>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</si>
  <si>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</si>
  <si>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</si>
  <si>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</si>
  <si>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</si>
  <si>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</si>
  <si>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</si>
  <si>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</si>
  <si>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</si>
  <si>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</si>
  <si>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</si>
  <si>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</si>
  <si>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</si>
  <si>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</si>
  <si>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</si>
  <si>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</si>
  <si>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</si>
  <si>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</si>
  <si>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</si>
  <si>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</si>
  <si>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</si>
  <si>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</si>
  <si>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</si>
  <si>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</si>
  <si>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</si>
  <si>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</si>
  <si>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</si>
  <si>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</si>
  <si>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</si>
  <si>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沖縄県久米島町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</si>
  <si>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</si>
  <si>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</si>
  <si>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</si>
  <si>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</si>
  <si>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</si>
  <si>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</si>
  <si>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</si>
  <si>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</si>
  <si>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</si>
  <si>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</si>
  <si>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</si>
  <si>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</si>
  <si>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</si>
  <si>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</si>
  <si>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</si>
  <si>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</si>
  <si>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</si>
  <si>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</si>
  <si>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</si>
  <si>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</si>
  <si>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</si>
  <si>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</si>
  <si>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</si>
  <si>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</si>
  <si>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</si>
  <si>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</si>
  <si>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</si>
  <si>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</si>
  <si>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</si>
  <si>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</si>
  <si>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</si>
  <si>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</si>
  <si>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</si>
  <si>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</si>
  <si>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</si>
  <si>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</si>
  <si>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</si>
  <si>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</si>
  <si>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</si>
  <si>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</si>
  <si>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</si>
  <si>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</si>
  <si>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</si>
  <si>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</si>
  <si>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</si>
  <si>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</si>
  <si>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</si>
  <si>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</si>
  <si>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</si>
  <si>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</si>
  <si>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</si>
  <si>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</si>
  <si>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</si>
  <si>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</si>
  <si>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</si>
  <si>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</si>
  <si>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</si>
  <si>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</si>
  <si>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</si>
  <si>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</si>
  <si>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</si>
  <si>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</si>
  <si>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</si>
  <si>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</si>
  <si>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</si>
  <si>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</si>
  <si>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</si>
  <si>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</si>
  <si>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</si>
  <si>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</si>
  <si>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</si>
  <si>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</si>
  <si>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</si>
  <si>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</si>
  <si>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</si>
  <si>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</si>
  <si>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</si>
  <si>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</si>
  <si>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</si>
  <si>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</si>
  <si>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</si>
  <si>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</si>
  <si>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</si>
  <si>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</si>
  <si>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</si>
  <si>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</si>
  <si>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</si>
  <si>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</si>
  <si>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</si>
  <si>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</si>
  <si>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</si>
  <si>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</si>
  <si>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</si>
  <si>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</si>
  <si>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</si>
  <si>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</si>
  <si>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</si>
  <si>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</si>
  <si>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</si>
  <si>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</si>
  <si>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</si>
  <si>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</si>
  <si>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</si>
  <si>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</si>
  <si>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</si>
  <si>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</si>
  <si>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</si>
  <si>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</si>
  <si>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</si>
  <si>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</si>
  <si>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</si>
  <si>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</si>
  <si>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</si>
  <si>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</si>
  <si>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</si>
  <si>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</si>
  <si>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</si>
  <si>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</si>
  <si>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</si>
  <si>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</si>
  <si>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</si>
  <si>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</si>
  <si>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</si>
  <si>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</si>
  <si>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</si>
  <si>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</si>
  <si>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</si>
  <si>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</si>
  <si>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</si>
  <si>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</si>
  <si>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</si>
  <si>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</si>
  <si>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</si>
  <si>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</si>
  <si>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</si>
  <si>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</si>
  <si>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</si>
  <si>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</si>
  <si>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</si>
  <si>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</si>
  <si>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</si>
  <si>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</si>
  <si>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</si>
  <si>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</si>
  <si>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</si>
  <si>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</si>
  <si>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</si>
  <si>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</si>
  <si>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沖縄県久米島町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</si>
  <si>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</si>
  <si>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</si>
  <si>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</si>
  <si>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</si>
  <si>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</si>
  <si>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</si>
  <si>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</si>
  <si>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</si>
  <si>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</si>
  <si>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</si>
  <si>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</si>
  <si>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</si>
  <si>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</si>
  <si>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</si>
  <si>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</si>
  <si>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</si>
  <si>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</si>
  <si>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</si>
  <si>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</si>
  <si>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</si>
  <si>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</si>
  <si>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</si>
  <si>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</si>
  <si>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</si>
  <si>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</si>
  <si>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</si>
  <si>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</si>
  <si>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</si>
  <si>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</si>
  <si>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</si>
  <si>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</si>
  <si>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</si>
  <si>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</si>
  <si>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</si>
  <si>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</si>
  <si>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</si>
  <si>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</si>
  <si>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</si>
  <si>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</si>
  <si>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</si>
  <si>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</si>
  <si>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</si>
  <si>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</si>
  <si>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</si>
  <si>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</si>
  <si>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</si>
  <si>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</si>
  <si>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</si>
  <si>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</si>
  <si>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</si>
  <si>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</si>
  <si>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</si>
  <si>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</si>
  <si>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</si>
  <si>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</si>
  <si>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</si>
  <si>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</si>
  <si>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</si>
  <si>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</si>
  <si>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</si>
  <si>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</si>
  <si>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</si>
  <si>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</si>
  <si>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</si>
  <si>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</si>
  <si>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</si>
  <si>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</si>
  <si>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</si>
  <si>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</si>
  <si>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</si>
  <si>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</si>
  <si>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</si>
  <si>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</si>
  <si>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</si>
  <si>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</si>
  <si>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</si>
  <si>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</si>
  <si>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</si>
  <si>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</si>
  <si>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</si>
  <si>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</si>
  <si>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</si>
  <si>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</si>
  <si>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</si>
  <si>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</si>
  <si>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</si>
  <si>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</si>
  <si>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</si>
  <si>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</si>
  <si>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</si>
  <si>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</si>
  <si>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</si>
  <si>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</si>
  <si>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</si>
  <si>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</si>
  <si>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</si>
  <si>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</si>
  <si>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</si>
  <si>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</si>
  <si>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</si>
  <si>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</si>
  <si>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</si>
  <si>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</si>
  <si>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</si>
  <si>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</si>
  <si>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</si>
  <si>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</si>
  <si>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</si>
  <si>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</si>
  <si>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</si>
  <si>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</si>
  <si>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</si>
  <si>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</si>
  <si>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</si>
  <si>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</si>
  <si>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</si>
  <si>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</si>
  <si>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</si>
  <si>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</si>
  <si>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</si>
  <si>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</si>
  <si>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</si>
  <si>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</si>
  <si>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</si>
  <si>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</si>
  <si>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</si>
  <si>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</si>
  <si>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</si>
  <si>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</si>
  <si>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</si>
  <si>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</si>
  <si>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</si>
  <si>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</si>
  <si>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</si>
  <si>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</si>
  <si>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</si>
  <si>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</si>
  <si>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</si>
  <si>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</si>
  <si>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</si>
  <si>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</si>
  <si>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</si>
  <si>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</si>
  <si>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</si>
  <si>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</si>
  <si>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</si>
  <si>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</si>
  <si>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</si>
  <si>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</si>
  <si>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</si>
  <si>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</si>
  <si>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</si>
  <si>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</si>
  <si>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</si>
  <si>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</si>
  <si>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</si>
  <si>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</si>
  <si>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</si>
  <si>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</si>
  <si>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</si>
  <si>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</si>
  <si>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</si>
  <si>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</si>
  <si>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</si>
  <si>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</si>
  <si>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</si>
  <si>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</si>
  <si>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</si>
  <si>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</si>
  <si>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</si>
  <si>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</si>
  <si>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</si>
  <si>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</si>
  <si>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</si>
  <si>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</si>
  <si>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</si>
  <si>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</si>
  <si>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</si>
  <si>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</si>
  <si>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</si>
  <si>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</si>
  <si>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</si>
  <si>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</si>
  <si>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</si>
  <si>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</si>
  <si>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</si>
  <si>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</si>
  <si>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</si>
  <si>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</si>
  <si>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</si>
  <si>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</si>
  <si>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</si>
  <si>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</si>
  <si>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</si>
  <si>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</si>
  <si>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</si>
  <si>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</si>
  <si>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</si>
  <si>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</si>
  <si>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</si>
  <si>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沖縄県自治会館管理組合</t>
    <rPh sb="0" eb="3">
      <t>オキナワケン</t>
    </rPh>
    <rPh sb="3" eb="5">
      <t>ジチ</t>
    </rPh>
    <rPh sb="5" eb="7">
      <t>カイカン</t>
    </rPh>
    <rPh sb="7" eb="9">
      <t>カンリ</t>
    </rPh>
    <rPh sb="9" eb="11">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</si>
  <si>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</si>
  <si>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</si>
  <si>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</si>
  <si>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</si>
  <si>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</si>
  <si>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</si>
  <si>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</si>
  <si>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</si>
  <si>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</si>
  <si>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</si>
  <si>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</si>
  <si>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2">
      <t>イッパン</t>
    </rPh>
    <rPh sb="12" eb="14">
      <t>カイケイ</t>
    </rPh>
    <phoneticPr fontId="2"/>
  </si>
  <si>
    <t>株式会社オーランド</t>
    <rPh sb="0" eb="2">
      <t>カブシキ</t>
    </rPh>
    <rPh sb="2" eb="4">
      <t>カイシャ</t>
    </rPh>
    <phoneticPr fontId="2"/>
  </si>
  <si>
    <t>地域振興基金</t>
    <rPh sb="0" eb="2">
      <t>チイキ</t>
    </rPh>
    <rPh sb="2" eb="4">
      <t>シンコウ</t>
    </rPh>
    <rPh sb="4" eb="6">
      <t>キキン</t>
    </rPh>
    <phoneticPr fontId="2"/>
  </si>
  <si>
    <t>庁舎建設等基金</t>
    <rPh sb="0" eb="2">
      <t>チョウシャ</t>
    </rPh>
    <rPh sb="2" eb="4">
      <t>ケンセツ</t>
    </rPh>
    <rPh sb="4" eb="5">
      <t>トウ</t>
    </rPh>
    <rPh sb="5" eb="7">
      <t>キキン</t>
    </rPh>
    <phoneticPr fontId="2"/>
  </si>
  <si>
    <t>前村幸秀人材育成基金</t>
    <rPh sb="0" eb="10">
      <t>マエムラユキヒデジンザイイクセイキキン</t>
    </rPh>
    <phoneticPr fontId="2"/>
  </si>
  <si>
    <t>風の帰る森プロジェクト応援基金</t>
    <rPh sb="0" eb="1">
      <t>カゼ</t>
    </rPh>
    <rPh sb="2" eb="3">
      <t>カエ</t>
    </rPh>
    <rPh sb="4" eb="5">
      <t>モリ</t>
    </rPh>
    <rPh sb="11" eb="13">
      <t>オウエン</t>
    </rPh>
    <rPh sb="13" eb="15">
      <t>キキン</t>
    </rPh>
    <phoneticPr fontId="2"/>
  </si>
  <si>
    <t>ふるさと納税基金</t>
    <rPh sb="4" eb="6">
      <t>ノウゼイ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</si>
  <si>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</si>
  <si>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</si>
  <si>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</si>
  <si>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年々抑制してきたことや職員削減の結果、将来負担比率が年々低下している。減価償却率の向上により公共施設の建替えや修繕等に多額の費用が見込まれ基金の取り崩しも想定されることから、将来負担比率は増加が予想される。今後は、ごみ焼却施設も建設されることから公共施設等総合計画に基づいた維持管理や計画的に取り組んでいく。</t>
    <rPh sb="1" eb="4">
      <t>チホウサイ</t>
    </rPh>
    <rPh sb="5" eb="7">
      <t>シンキ</t>
    </rPh>
    <rPh sb="7" eb="9">
      <t>ハッコウ</t>
    </rPh>
    <rPh sb="10" eb="12">
      <t>ネンネン</t>
    </rPh>
    <rPh sb="12" eb="14">
      <t>ヨクセイ</t>
    </rPh>
    <rPh sb="21" eb="23">
      <t>ショクイン</t>
    </rPh>
    <rPh sb="23" eb="25">
      <t>サクゲン</t>
    </rPh>
    <rPh sb="26" eb="28">
      <t>ケッカ</t>
    </rPh>
    <rPh sb="29" eb="31">
      <t>ショウライ</t>
    </rPh>
    <rPh sb="31" eb="33">
      <t>フタン</t>
    </rPh>
    <rPh sb="33" eb="35">
      <t>ヒリツ</t>
    </rPh>
    <rPh sb="36" eb="38">
      <t>ネンネン</t>
    </rPh>
    <rPh sb="38" eb="40">
      <t>テイカ</t>
    </rPh>
    <rPh sb="45" eb="47">
      <t>ゲンカ</t>
    </rPh>
    <rPh sb="47" eb="49">
      <t>ショウキャク</t>
    </rPh>
    <rPh sb="49" eb="50">
      <t>リツ</t>
    </rPh>
    <rPh sb="51" eb="53">
      <t>コウジョウ</t>
    </rPh>
    <rPh sb="56" eb="58">
      <t>コウキョウ</t>
    </rPh>
    <rPh sb="58" eb="60">
      <t>シセツ</t>
    </rPh>
    <rPh sb="61" eb="63">
      <t>タテカ</t>
    </rPh>
    <rPh sb="65" eb="67">
      <t>シュウゼン</t>
    </rPh>
    <rPh sb="67" eb="68">
      <t>トウ</t>
    </rPh>
    <rPh sb="69" eb="71">
      <t>タガク</t>
    </rPh>
    <rPh sb="72" eb="74">
      <t>ヒヨウ</t>
    </rPh>
    <rPh sb="75" eb="77">
      <t>ミコ</t>
    </rPh>
    <rPh sb="79" eb="81">
      <t>キキン</t>
    </rPh>
    <rPh sb="82" eb="83">
      <t>ト</t>
    </rPh>
    <rPh sb="84" eb="85">
      <t>クズ</t>
    </rPh>
    <rPh sb="87" eb="89">
      <t>ソウテイ</t>
    </rPh>
    <rPh sb="97" eb="99">
      <t>ショウライ</t>
    </rPh>
    <rPh sb="99" eb="101">
      <t>フタン</t>
    </rPh>
    <rPh sb="101" eb="103">
      <t>ヒリツ</t>
    </rPh>
    <rPh sb="104" eb="106">
      <t>ゾウカ</t>
    </rPh>
    <rPh sb="107" eb="109">
      <t>ヨソウ</t>
    </rPh>
    <rPh sb="113" eb="115">
      <t>コンゴ</t>
    </rPh>
    <rPh sb="119" eb="121">
      <t>ショウキャク</t>
    </rPh>
    <rPh sb="121" eb="123">
      <t>シセツ</t>
    </rPh>
    <rPh sb="124" eb="126">
      <t>ケンセツ</t>
    </rPh>
    <rPh sb="133" eb="135">
      <t>コウキョウ</t>
    </rPh>
    <rPh sb="135" eb="137">
      <t>シセツ</t>
    </rPh>
    <rPh sb="137" eb="138">
      <t>トウ</t>
    </rPh>
    <rPh sb="138" eb="140">
      <t>ソウゴウ</t>
    </rPh>
    <rPh sb="140" eb="142">
      <t>ケイカク</t>
    </rPh>
    <rPh sb="143" eb="144">
      <t>モト</t>
    </rPh>
    <rPh sb="147" eb="149">
      <t>イジ</t>
    </rPh>
    <rPh sb="149" eb="151">
      <t>カンリ</t>
    </rPh>
    <rPh sb="152" eb="155">
      <t>ケイカクテキ</t>
    </rPh>
    <rPh sb="156" eb="157">
      <t>ト</t>
    </rPh>
    <rPh sb="158" eb="15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</si>
  <si>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</si>
  <si>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</si>
  <si>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</si>
  <si>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</si>
  <si>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</si>
  <si>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</si>
  <si>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ともに年々改善されており実質公債費比率については、類似団体内平均値を下回っており今後も抑制に努める。将来負担比率については、８．７ポイント改善され、類似団体内平均値よりやや上回っている。今後も職員削減、起債発行の抑制を行い財政の健全化を図る。</t>
    <rPh sb="1" eb="3">
      <t>ショウライ</t>
    </rPh>
    <rPh sb="3" eb="5">
      <t>フタン</t>
    </rPh>
    <rPh sb="5" eb="7">
      <t>ヒリツ</t>
    </rPh>
    <rPh sb="7" eb="8">
      <t>オヨ</t>
    </rPh>
    <rPh sb="9" eb="11">
      <t>ジッシツ</t>
    </rPh>
    <rPh sb="11" eb="14">
      <t>コウサイヒ</t>
    </rPh>
    <rPh sb="14" eb="16">
      <t>ヒリツ</t>
    </rPh>
    <rPh sb="25" eb="27">
      <t>ネンネン</t>
    </rPh>
    <rPh sb="27" eb="29">
      <t>カイゼン</t>
    </rPh>
    <rPh sb="34" eb="36">
      <t>ジッシツ</t>
    </rPh>
    <rPh sb="36" eb="39">
      <t>コウサイヒ</t>
    </rPh>
    <rPh sb="39" eb="41">
      <t>ヒリツ</t>
    </rPh>
    <rPh sb="47" eb="49">
      <t>ルイジ</t>
    </rPh>
    <rPh sb="49" eb="51">
      <t>ダンタイ</t>
    </rPh>
    <rPh sb="51" eb="52">
      <t>ナイ</t>
    </rPh>
    <rPh sb="52" eb="55">
      <t>ヘイキンチ</t>
    </rPh>
    <rPh sb="56" eb="58">
      <t>シタマワ</t>
    </rPh>
    <rPh sb="62" eb="64">
      <t>コンゴ</t>
    </rPh>
    <rPh sb="65" eb="67">
      <t>ヨクセイ</t>
    </rPh>
    <rPh sb="68" eb="69">
      <t>ツト</t>
    </rPh>
    <rPh sb="72" eb="74">
      <t>ショウライ</t>
    </rPh>
    <rPh sb="74" eb="76">
      <t>フタン</t>
    </rPh>
    <rPh sb="76" eb="78">
      <t>ヒリツ</t>
    </rPh>
    <rPh sb="91" eb="93">
      <t>カイゼン</t>
    </rPh>
    <rPh sb="96" eb="98">
      <t>ルイジ</t>
    </rPh>
    <rPh sb="98" eb="100">
      <t>ダンタイ</t>
    </rPh>
    <rPh sb="100" eb="101">
      <t>ナイ</t>
    </rPh>
    <rPh sb="101" eb="104">
      <t>ヘイキンチ</t>
    </rPh>
    <rPh sb="108" eb="110">
      <t>ウワマワ</t>
    </rPh>
    <rPh sb="115" eb="117">
      <t>コンゴ</t>
    </rPh>
    <rPh sb="118" eb="120">
      <t>ショクイン</t>
    </rPh>
    <rPh sb="120" eb="122">
      <t>サクゲン</t>
    </rPh>
    <rPh sb="123" eb="125">
      <t>キサイ</t>
    </rPh>
    <rPh sb="125" eb="127">
      <t>ハッコウ</t>
    </rPh>
    <rPh sb="128" eb="130">
      <t>ヨクセイ</t>
    </rPh>
    <rPh sb="131" eb="132">
      <t>オコナ</t>
    </rPh>
    <rPh sb="133" eb="135">
      <t>ザイセイ</t>
    </rPh>
    <rPh sb="136" eb="139">
      <t>ケンゼンカ</t>
    </rPh>
    <rPh sb="140" eb="141">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</si>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</sst>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B5060C-A4FC-4FFF-ACB1-F6B65BDC4B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9497-436F-8FDC-2472F9F79F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235678</c:v>
                </c:pt>
                <c:pt idx="1">
                  <c:v>215901</c:v>
                </c:pt>
                <c:pt idx="2">
                  <c:v>171743</c:v>
                </c:pt>
                <c:pt idx="3">
                  <c:v>219916</c:v>
                </c:pt>
                <c:pt idx="4">
                  <c:v>168784</c:v>
                </c:pt>
              </c:numCache>
            </c:numRef>
          </c:val>
          <c:smooth val="0"/>
          <c:extLst>
            <c:ext xmlns:c16="http://schemas.microsoft.com/office/drawing/2014/chart" uri="{C3380CC4-5D6E-409C-BE32-E72D297353CC}">
              <c16:uniqueId val="{00000001-9497-436F-8FDC-2472F9F79F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4.2300000000000004</c:v>
                </c:pt>
                <c:pt idx="1">
                  <c:v>7.32</c:v>
                </c:pt>
                <c:pt idx="2">
                  <c:v>8.2100000000000009</c:v>
                </c:pt>
                <c:pt idx="3">
                  <c:v>3.52</c:v>
                </c:pt>
                <c:pt idx="4">
                  <c:v>5.0999999999999996</c:v>
                </c:pt>
              </c:numCache>
            </c:numRef>
          </c:val>
          <c:extLst>
            <c:ext xmlns:c16="http://schemas.microsoft.com/office/drawing/2014/chart" uri="{C3380CC4-5D6E-409C-BE32-E72D297353CC}">
              <c16:uniqueId val="{00000000-AE5A-415B-9085-AD00412A9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34.4</c:v>
                </c:pt>
                <c:pt idx="1">
                  <c:v>36.11</c:v>
                </c:pt>
                <c:pt idx="2">
                  <c:v>41.28</c:v>
                </c:pt>
                <c:pt idx="3">
                  <c:v>47.59</c:v>
                </c:pt>
                <c:pt idx="4">
                  <c:v>46.95</c:v>
                </c:pt>
              </c:numCache>
            </c:numRef>
          </c:val>
          <c:extLst>
            <c:ext xmlns:c16="http://schemas.microsoft.com/office/drawing/2014/chart" uri="{C3380CC4-5D6E-409C-BE32-E72D297353CC}">
              <c16:uniqueId val="{00000001-AE5A-415B-9085-AD00412A9E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5.3</c:v>
                </c:pt>
                <c:pt idx="2">
                  <c:v>5.38</c:v>
                </c:pt>
                <c:pt idx="3">
                  <c:v>7.0000000000000007E-2</c:v>
                </c:pt>
                <c:pt idx="4">
                  <c:v>0.02</c:v>
                </c:pt>
              </c:numCache>
            </c:numRef>
          </c:val>
          <c:smooth val="0"/>
          <c:extLst>
            <c:ext xmlns:c16="http://schemas.microsoft.com/office/drawing/2014/chart" uri="{C3380CC4-5D6E-409C-BE32-E72D297353CC}">
              <c16:uniqueId val="{00000002-AE5A-415B-9085-AD00412A9E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13-460A-9A0D-209F61240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13-460A-9A0D-209F612409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13-460A-9A0D-209F612409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13-460A-9A0D-209F612409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313-460A-9A0D-209F612409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0.03</c:v>
                </c:pt>
                <c:pt idx="8">
                  <c:v>#N/A</c:v>
                </c:pt>
                <c:pt idx="9">
                  <c:v>0.18</c:v>
                </c:pt>
              </c:numCache>
            </c:numRef>
          </c:val>
          <c:extLst>
            <c:ext xmlns:c16="http://schemas.microsoft.com/office/drawing/2014/chart" uri="{C3380CC4-5D6E-409C-BE32-E72D297353CC}">
              <c16:uniqueId val="{00000005-0313-460A-9A0D-209F6124092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0.64</c:v>
                </c:pt>
                <c:pt idx="4">
                  <c:v>#N/A</c:v>
                </c:pt>
                <c:pt idx="5">
                  <c:v>0.08</c:v>
                </c:pt>
                <c:pt idx="6">
                  <c:v>#N/A</c:v>
                </c:pt>
                <c:pt idx="7">
                  <c:v>0.48</c:v>
                </c:pt>
                <c:pt idx="8">
                  <c:v>#N/A</c:v>
                </c:pt>
                <c:pt idx="9">
                  <c:v>0.2</c:v>
                </c:pt>
              </c:numCache>
            </c:numRef>
          </c:val>
          <c:extLst>
            <c:ext xmlns:c16="http://schemas.microsoft.com/office/drawing/2014/chart" uri="{C3380CC4-5D6E-409C-BE32-E72D297353CC}">
              <c16:uniqueId val="{00000006-0313-460A-9A0D-209F612409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0.98</c:v>
                </c:pt>
                <c:pt idx="4">
                  <c:v>#N/A</c:v>
                </c:pt>
                <c:pt idx="5">
                  <c:v>0.45</c:v>
                </c:pt>
                <c:pt idx="6">
                  <c:v>#N/A</c:v>
                </c:pt>
                <c:pt idx="7">
                  <c:v>1.1100000000000001</c:v>
                </c:pt>
                <c:pt idx="8">
                  <c:v>#N/A</c:v>
                </c:pt>
                <c:pt idx="9">
                  <c:v>0.39</c:v>
                </c:pt>
              </c:numCache>
            </c:numRef>
          </c:val>
          <c:extLst>
            <c:ext xmlns:c16="http://schemas.microsoft.com/office/drawing/2014/chart" uri="{C3380CC4-5D6E-409C-BE32-E72D297353CC}">
              <c16:uniqueId val="{00000007-0313-460A-9A0D-209F612409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4.22</c:v>
                </c:pt>
                <c:pt idx="2">
                  <c:v>#N/A</c:v>
                </c:pt>
                <c:pt idx="3">
                  <c:v>7.32</c:v>
                </c:pt>
                <c:pt idx="4">
                  <c:v>#N/A</c:v>
                </c:pt>
                <c:pt idx="5">
                  <c:v>8.1999999999999993</c:v>
                </c:pt>
                <c:pt idx="6">
                  <c:v>#N/A</c:v>
                </c:pt>
                <c:pt idx="7">
                  <c:v>3.51</c:v>
                </c:pt>
                <c:pt idx="8">
                  <c:v>#N/A</c:v>
                </c:pt>
                <c:pt idx="9">
                  <c:v>5.0999999999999996</c:v>
                </c:pt>
              </c:numCache>
            </c:numRef>
          </c:val>
          <c:extLst>
            <c:ext xmlns:c16="http://schemas.microsoft.com/office/drawing/2014/chart" uri="{C3380CC4-5D6E-409C-BE32-E72D297353CC}">
              <c16:uniqueId val="{00000008-0313-460A-9A0D-209F612409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c:v>
                </c:pt>
                <c:pt idx="2">
                  <c:v>#N/A</c:v>
                </c:pt>
                <c:pt idx="3">
                  <c:v>5.55</c:v>
                </c:pt>
                <c:pt idx="4">
                  <c:v>#N/A</c:v>
                </c:pt>
                <c:pt idx="5">
                  <c:v>7.38</c:v>
                </c:pt>
                <c:pt idx="6">
                  <c:v>#N/A</c:v>
                </c:pt>
                <c:pt idx="7">
                  <c:v>8.2100000000000009</c:v>
                </c:pt>
                <c:pt idx="8">
                  <c:v>#N/A</c:v>
                </c:pt>
                <c:pt idx="9">
                  <c:v>7.49</c:v>
                </c:pt>
              </c:numCache>
            </c:numRef>
          </c:val>
          <c:extLst>
            <c:ext xmlns:c16="http://schemas.microsoft.com/office/drawing/2014/chart" uri="{C3380CC4-5D6E-409C-BE32-E72D297353CC}">
              <c16:uniqueId val="{00000009-0313-460A-9A0D-209F612409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788</c:v>
                </c:pt>
                <c:pt idx="5">
                  <c:v>775</c:v>
                </c:pt>
                <c:pt idx="8">
                  <c:v>774</c:v>
                </c:pt>
                <c:pt idx="11">
                  <c:v>733</c:v>
                </c:pt>
                <c:pt idx="14">
                  <c:v>709</c:v>
                </c:pt>
              </c:numCache>
            </c:numRef>
          </c:val>
          <c:extLst>
            <c:ext xmlns:c16="http://schemas.microsoft.com/office/drawing/2014/chart" uri="{C3380CC4-5D6E-409C-BE32-E72D297353CC}">
              <c16:uniqueId val="{00000000-BFEF-4E78-8D96-1E0C28FB7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EF-4E78-8D96-1E0C28FB7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EF-4E78-8D96-1E0C28FB7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0</c:v>
                </c:pt>
                <c:pt idx="12">
                  <c:v>0</c:v>
                </c:pt>
              </c:numCache>
            </c:numRef>
          </c:val>
          <c:extLst>
            <c:ext xmlns:c16="http://schemas.microsoft.com/office/drawing/2014/chart" uri="{C3380CC4-5D6E-409C-BE32-E72D297353CC}">
              <c16:uniqueId val="{00000003-BFEF-4E78-8D96-1E0C28FB7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122</c:v>
                </c:pt>
                <c:pt idx="6">
                  <c:v>123</c:v>
                </c:pt>
                <c:pt idx="9">
                  <c:v>112</c:v>
                </c:pt>
                <c:pt idx="12">
                  <c:v>129</c:v>
                </c:pt>
              </c:numCache>
            </c:numRef>
          </c:val>
          <c:extLst>
            <c:ext xmlns:c16="http://schemas.microsoft.com/office/drawing/2014/chart" uri="{C3380CC4-5D6E-409C-BE32-E72D297353CC}">
              <c16:uniqueId val="{00000004-BFEF-4E78-8D96-1E0C28FB7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EF-4E78-8D96-1E0C28FB7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EF-4E78-8D96-1E0C28FB7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926</c:v>
                </c:pt>
                <c:pt idx="3">
                  <c:v>907</c:v>
                </c:pt>
                <c:pt idx="6">
                  <c:v>901</c:v>
                </c:pt>
                <c:pt idx="9">
                  <c:v>823</c:v>
                </c:pt>
                <c:pt idx="12">
                  <c:v>775</c:v>
                </c:pt>
              </c:numCache>
            </c:numRef>
          </c:val>
          <c:extLst>
            <c:ext xmlns:c16="http://schemas.microsoft.com/office/drawing/2014/chart" uri="{C3380CC4-5D6E-409C-BE32-E72D297353CC}">
              <c16:uniqueId val="{00000007-BFEF-4E78-8D96-1E0C28FB74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268</c:v>
                </c:pt>
                <c:pt idx="2">
                  <c:v>#N/A</c:v>
                </c:pt>
                <c:pt idx="3">
                  <c:v>#N/A</c:v>
                </c:pt>
                <c:pt idx="4">
                  <c:v>263</c:v>
                </c:pt>
                <c:pt idx="5">
                  <c:v>#N/A</c:v>
                </c:pt>
                <c:pt idx="6">
                  <c:v>#N/A</c:v>
                </c:pt>
                <c:pt idx="7">
                  <c:v>259</c:v>
                </c:pt>
                <c:pt idx="8">
                  <c:v>#N/A</c:v>
                </c:pt>
                <c:pt idx="9">
                  <c:v>#N/A</c:v>
                </c:pt>
                <c:pt idx="10">
                  <c:v>202</c:v>
                </c:pt>
                <c:pt idx="11">
                  <c:v>#N/A</c:v>
                </c:pt>
                <c:pt idx="12">
                  <c:v>#N/A</c:v>
                </c:pt>
                <c:pt idx="13">
                  <c:v>195</c:v>
                </c:pt>
                <c:pt idx="14">
                  <c:v>#N/A</c:v>
                </c:pt>
              </c:numCache>
            </c:numRef>
          </c:val>
          <c:smooth val="0"/>
          <c:extLst>
            <c:ext xmlns:c16="http://schemas.microsoft.com/office/drawing/2014/chart" uri="{C3380CC4-5D6E-409C-BE32-E72D297353CC}">
              <c16:uniqueId val="{00000008-BFEF-4E78-8D96-1E0C28FB74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5896</c:v>
                </c:pt>
                <c:pt idx="5">
                  <c:v>5737</c:v>
                </c:pt>
                <c:pt idx="8">
                  <c:v>5637</c:v>
                </c:pt>
                <c:pt idx="11">
                  <c:v>5509</c:v>
                </c:pt>
                <c:pt idx="14">
                  <c:v>5397</c:v>
                </c:pt>
              </c:numCache>
            </c:numRef>
          </c:val>
          <c:extLst>
            <c:ext xmlns:c16="http://schemas.microsoft.com/office/drawing/2014/chart" uri="{C3380CC4-5D6E-409C-BE32-E72D297353CC}">
              <c16:uniqueId val="{00000000-964F-4838-BDF7-AF00825C99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64F-4838-BDF7-AF00825C99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2027</c:v>
                </c:pt>
                <c:pt idx="5">
                  <c:v>2371</c:v>
                </c:pt>
                <c:pt idx="8">
                  <c:v>2546</c:v>
                </c:pt>
                <c:pt idx="11">
                  <c:v>2776</c:v>
                </c:pt>
                <c:pt idx="14">
                  <c:v>2760</c:v>
                </c:pt>
              </c:numCache>
            </c:numRef>
          </c:val>
          <c:extLst>
            <c:ext xmlns:c16="http://schemas.microsoft.com/office/drawing/2014/chart" uri="{C3380CC4-5D6E-409C-BE32-E72D297353CC}">
              <c16:uniqueId val="{00000002-964F-4838-BDF7-AF00825C99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4F-4838-BDF7-AF00825C99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4F-4838-BDF7-AF00825C99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87</c:v>
                </c:pt>
                <c:pt idx="3">
                  <c:v>84</c:v>
                </c:pt>
                <c:pt idx="6">
                  <c:v>81</c:v>
                </c:pt>
                <c:pt idx="9">
                  <c:v>78</c:v>
                </c:pt>
                <c:pt idx="12">
                  <c:v>44</c:v>
                </c:pt>
              </c:numCache>
            </c:numRef>
          </c:val>
          <c:extLst>
            <c:ext xmlns:c16="http://schemas.microsoft.com/office/drawing/2014/chart" uri="{C3380CC4-5D6E-409C-BE32-E72D297353CC}">
              <c16:uniqueId val="{00000005-964F-4838-BDF7-AF00825C99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1205</c:v>
                </c:pt>
                <c:pt idx="3">
                  <c:v>1220</c:v>
                </c:pt>
                <c:pt idx="6">
                  <c:v>1033</c:v>
                </c:pt>
                <c:pt idx="9">
                  <c:v>854</c:v>
                </c:pt>
                <c:pt idx="12">
                  <c:v>707</c:v>
                </c:pt>
              </c:numCache>
            </c:numRef>
          </c:val>
          <c:extLst>
            <c:ext xmlns:c16="http://schemas.microsoft.com/office/drawing/2014/chart" uri="{C3380CC4-5D6E-409C-BE32-E72D297353CC}">
              <c16:uniqueId val="{00000006-964F-4838-BDF7-AF00825C99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115</c:v>
                </c:pt>
                <c:pt idx="3">
                  <c:v>108</c:v>
                </c:pt>
                <c:pt idx="6">
                  <c:v>105</c:v>
                </c:pt>
                <c:pt idx="9">
                  <c:v>97</c:v>
                </c:pt>
                <c:pt idx="12">
                  <c:v>90</c:v>
                </c:pt>
              </c:numCache>
            </c:numRef>
          </c:val>
          <c:extLst>
            <c:ext xmlns:c16="http://schemas.microsoft.com/office/drawing/2014/chart" uri="{C3380CC4-5D6E-409C-BE32-E72D297353CC}">
              <c16:uniqueId val="{00000007-964F-4838-BDF7-AF00825C99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1270</c:v>
                </c:pt>
                <c:pt idx="3">
                  <c:v>1175</c:v>
                </c:pt>
                <c:pt idx="6">
                  <c:v>1173</c:v>
                </c:pt>
                <c:pt idx="9">
                  <c:v>1073</c:v>
                </c:pt>
                <c:pt idx="12">
                  <c:v>1108</c:v>
                </c:pt>
              </c:numCache>
            </c:numRef>
          </c:val>
          <c:extLst>
            <c:ext xmlns:c16="http://schemas.microsoft.com/office/drawing/2014/chart" uri="{C3380CC4-5D6E-409C-BE32-E72D297353CC}">
              <c16:uniqueId val="{00000008-964F-4838-BDF7-AF00825C99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4F-4838-BDF7-AF00825C99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6903</c:v>
                </c:pt>
                <c:pt idx="3">
                  <c:v>6886</c:v>
                </c:pt>
                <c:pt idx="6">
                  <c:v>6702</c:v>
                </c:pt>
                <c:pt idx="9">
                  <c:v>6561</c:v>
                </c:pt>
                <c:pt idx="12">
                  <c:v>6310</c:v>
                </c:pt>
              </c:numCache>
            </c:numRef>
          </c:val>
          <c:extLst>
            <c:ext xmlns:c16="http://schemas.microsoft.com/office/drawing/2014/chart" uri="{C3380CC4-5D6E-409C-BE32-E72D297353CC}">
              <c16:uniqueId val="{0000000A-964F-4838-BDF7-AF00825C99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1658</c:v>
                </c:pt>
                <c:pt idx="2">
                  <c:v>#N/A</c:v>
                </c:pt>
                <c:pt idx="3">
                  <c:v>#N/A</c:v>
                </c:pt>
                <c:pt idx="4">
                  <c:v>1365</c:v>
                </c:pt>
                <c:pt idx="5">
                  <c:v>#N/A</c:v>
                </c:pt>
                <c:pt idx="6">
                  <c:v>#N/A</c:v>
                </c:pt>
                <c:pt idx="7">
                  <c:v>909</c:v>
                </c:pt>
                <c:pt idx="8">
                  <c:v>#N/A</c:v>
                </c:pt>
                <c:pt idx="9">
                  <c:v>#N/A</c:v>
                </c:pt>
                <c:pt idx="10">
                  <c:v>378</c:v>
                </c:pt>
                <c:pt idx="11">
                  <c:v>#N/A</c:v>
                </c:pt>
                <c:pt idx="12">
                  <c:v>#N/A</c:v>
                </c:pt>
                <c:pt idx="13">
                  <c:v>100</c:v>
                </c:pt>
                <c:pt idx="14">
                  <c:v>#N/A</c:v>
                </c:pt>
              </c:numCache>
            </c:numRef>
          </c:val>
          <c:smooth val="0"/>
          <c:extLst>
            <c:ext xmlns:c16="http://schemas.microsoft.com/office/drawing/2014/chart" uri="{C3380CC4-5D6E-409C-BE32-E72D297353CC}">
              <c16:uniqueId val="{0000000B-964F-4838-BDF7-AF00825C99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1675</c:v>
                </c:pt>
                <c:pt idx="1">
                  <c:v>1872</c:v>
                </c:pt>
                <c:pt idx="2">
                  <c:v>1814</c:v>
                </c:pt>
              </c:numCache>
            </c:numRef>
          </c:val>
          <c:extLst>
            <c:ext xmlns:c16="http://schemas.microsoft.com/office/drawing/2014/chart" uri="{C3380CC4-5D6E-409C-BE32-E72D297353CC}">
              <c16:uniqueId val="{00000000-4A29-402F-8552-82DE203CA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c:v>
                </c:pt>
                <c:pt idx="1">
                  <c:v>60</c:v>
                </c:pt>
                <c:pt idx="2">
                  <c:v>60</c:v>
                </c:pt>
              </c:numCache>
            </c:numRef>
          </c:val>
          <c:extLst>
            <c:ext xmlns:c16="http://schemas.microsoft.com/office/drawing/2014/chart" uri="{C3380CC4-5D6E-409C-BE32-E72D297353CC}">
              <c16:uniqueId val="{00000001-4A29-402F-8552-82DE203CA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2236</c:v>
                </c:pt>
                <c:pt idx="1">
                  <c:v>2070</c:v>
                </c:pt>
                <c:pt idx="2">
                  <c:v>2062</c:v>
                </c:pt>
              </c:numCache>
            </c:numRef>
          </c:val>
          <c:extLst>
            <c:ext xmlns:c16="http://schemas.microsoft.com/office/drawing/2014/chart" uri="{C3380CC4-5D6E-409C-BE32-E72D297353CC}">
              <c16:uniqueId val="{00000002-4A29-402F-8552-82DE203CA0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{D70CD90A-E789-458F-B46F-123FC9735474}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EB-498A-83BF-EB0F5F528F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{5DA50833-6AEA-48D8-BEFD-7CDDA7461887}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EB-498A-83BF-EB0F5F528F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{B4E62E54-4123-4AA0-AD47-67D303FE99AB}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EB-498A-83BF-EB0F5F528F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{709BB480-82EB-40B7-8B57-5AA23E308059}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EB-498A-83BF-EB0F5F528F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{2B441C98-094D-4991-8B27-35DEBDA75615}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EB-498A-83BF-EB0F5F528F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{49EABB64-FCDD-474F-83A2-5B84F873381F}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EB-498A-83BF-EB0F5F528F6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{430CE5CB-4558-41DF-883B-ED0C51406DB1}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EB-498A-83BF-EB0F5F528F6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{C2746F4A-7EF5-46BC-956A-85C97D3A4ABB}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EB-498A-83BF-EB0F5F528F6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{A0C35FC1-9C0F-48BC-9F3C-BFB9DB8C320A}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EB-498A-83BF-EB0F5F528F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56.6</c:v>
                </c:pt>
                <c:pt idx="32">
                  <c:v>57.5</c:v>
                </c:pt>
              </c:numCache>
            </c:numRef>
          </c:xVal>
          <c:yVal>
            <c:numRef>
              <c:f>公会計指標分析・財政指標組合せ分析表!$BP$51:$DC$51</c:f>
              <c:numCache>
                <c:formatCode>#,##0.0;"▲ "#,##0.0</c:formatCode>
                <c:ptCount val="40"/>
                <c:pt idx="16">
                  <c:v>27.6</c:v>
                </c:pt>
                <c:pt idx="24">
                  <c:v>11.8</c:v>
                </c:pt>
                <c:pt idx="32">
                  <c:v>3.1</c:v>
                </c:pt>
              </c:numCache>
            </c:numRef>
          </c:yVal>
          <c:smooth val="0"/>
          <c:extLst>
            <c:ext xmlns:c16="http://schemas.microsoft.com/office/drawing/2014/chart" uri="{C3380CC4-5D6E-409C-BE32-E72D297353CC}">
              <c16:uniqueId val="{00000009-AFEB-498A-83BF-EB0F5F528F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{DD1B1787-FBCD-4AEC-986D-B47D385B761D}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EB-498A-83BF-EB0F5F528F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{859F2334-20C6-4CD9-BF4F-5ED57E3878CA}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EB-498A-83BF-EB0F5F528F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{EC2E1A59-6ABC-4BC5-8693-15BCC1B06D28}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EB-498A-83BF-EB0F5F528F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{7A079250-62FC-49BE-A8C1-F7EBD0F44F3E}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EB-498A-83BF-EB0F5F528F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{D945A70E-67E1-4E05-A2DC-3BA6771F0923}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EB-498A-83BF-EB0F5F528F6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{402CB8CA-B9E7-448F-B610-2C40AEAD266A}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EB-498A-83BF-EB0F5F528F6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{6CBE6DC9-F5F0-41DA-872F-D46253286B19}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EB-498A-83BF-EB0F5F528F6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{40D6A68E-295C-4402-A204-DC1956FDE837}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EB-498A-83BF-EB0F5F528F6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{9B306029-8220-4668-B78C-E99CE07A397B}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EB-498A-83BF-EB0F5F528F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FEB-498A-83BF-EB0F5F528F6E}"/>
            </c:ext>
          </c:extLst>
        </c:ser>
        <c:dLbls>
          <c:showLegendKey val="0"/>
          <c:showVal val="1"/>
          <c:showCatName val="0"/>
          <c:showSerName val="0"/>
          <c:showPercent val="0"/>
          <c:showBubbleSize val="0"/>
        </c:dLbls>
        <c:axId val="46179840"/>
        <c:axId val="46181760"/>
      </c:scatterChart>
      <c:valAx>
        <c:axId val="46179840"/>
        <c:scaling>
          <c:orientation val="minMax"/>
          <c:max val="59.6"/>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{6B8C52FC-2E88-47D2-B0CF-AAF399C99D19}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CFD-4D27-BC9D-ED7320BB7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{4855C81A-8C04-4B76-B449-D91D517BA123}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D-4D27-BC9D-ED7320BB7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{3E091556-388C-4ECA-B09A-AE86584AF54F}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D-4D27-BC9D-ED7320BB7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{5CE48DCC-A94F-45B4-9AEA-1B02CD9DB0C4}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D-4D27-BC9D-ED7320BB7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{7A09C225-C2B2-4782-B091-8B8C6404FEC4}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D-4D27-BC9D-ED7320BB78A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{8943FDCA-E468-4110-8760-101C0E2506C4}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CFD-4D27-BC9D-ED7320BB78A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{5345399F-64BC-4BFD-89F2-ADF5063C144D}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CFD-4D27-BC9D-ED7320BB78A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{DC1214AB-05FE-418C-8DBD-0C67A8C5C48A}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CFD-4D27-BC9D-ED7320BB78A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{63E4C4C7-42B8-42F8-8B0D-BF68B17BF987}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CFD-4D27-BC9D-ED7320BB7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8.3000000000000007</c:v>
                </c:pt>
                <c:pt idx="16">
                  <c:v>7.9</c:v>
                </c:pt>
                <c:pt idx="24">
                  <c:v>7.3</c:v>
                </c:pt>
                <c:pt idx="32">
                  <c:v>6.8</c:v>
                </c:pt>
              </c:numCache>
            </c:numRef>
          </c:xVal>
          <c:yVal>
            <c:numRef>
              <c:f>公会計指標分析・財政指標組合せ分析表!$BP$73:$DC$73</c:f>
              <c:numCache>
                <c:formatCode>#,##0.0;"▲ "#,##0.0</c:formatCode>
                <c:ptCount val="40"/>
                <c:pt idx="0">
                  <c:v>50.5</c:v>
                </c:pt>
                <c:pt idx="8">
                  <c:v>40.700000000000003</c:v>
                </c:pt>
                <c:pt idx="16">
                  <c:v>27.6</c:v>
                </c:pt>
                <c:pt idx="24">
                  <c:v>11.8</c:v>
                </c:pt>
                <c:pt idx="32">
                  <c:v>3.1</c:v>
                </c:pt>
              </c:numCache>
            </c:numRef>
          </c:yVal>
          <c:smooth val="0"/>
          <c:extLst>
            <c:ext xmlns:c16="http://schemas.microsoft.com/office/drawing/2014/chart" uri="{C3380CC4-5D6E-409C-BE32-E72D297353CC}">
              <c16:uniqueId val="{00000009-ECFD-4D27-BC9D-ED7320BB7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{42895B1A-73F5-4C94-8D29-EEEF2B905923}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CFD-4D27-BC9D-ED7320BB7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{7CF1E111-0365-48C1-8001-6701CEC61B1E}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D-4D27-BC9D-ED7320BB7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{7C5BCD9E-CFD8-4AB8-A0E1-4E14DAF2A41A}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D-4D27-BC9D-ED7320BB7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{2FD8B95D-80EE-4297-BB72-5C82296DA678}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D-4D27-BC9D-ED7320BB7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{2E146A75-B09C-408A-BA6C-BD73CCFF8202}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D-4D27-BC9D-ED7320BB78A3}"/>
                </c:ext>
              </c:extLst>
            </c:dLbl>
            <c:dLbl>
              <c:idx val="8"/>
              <c:layout>
                <c:manualLayout>
                  <c:x val="-4.06618444389307E-2"/>
                  <c:y val="-0.1026233177866809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{CE922FA5-FB29-4851-BA66-6FD880945CDF}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CFD-4D27-BC9D-ED7320BB78A3}"/>
                </c:ext>
              </c:extLst>
            </c:dLbl>
            <c:dLbl>
              <c:idx val="16"/>
              <c:layout>
                <c:manualLayout>
                  <c:x val="-3.61964305406225E-2"/>
                  <c:y val="-6.83293524861516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{D36C08F2-C9C2-416E-9941-A266DCCFEAA9}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CFD-4D27-BC9D-ED7320BB78A3}"/>
                </c:ext>
              </c:extLst>
            </c:dLbl>
            <c:dLbl>
              <c:idx val="24"/>
              <c:layout>
                <c:manualLayout>
                  <c:x val="-3.1697991619110633E-2"/>
                  <c:y val="-3.0487900941635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{BDA9F3C0-D309-47A8-8290-B0AAA9FC7149}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CFD-4D27-BC9D-ED7320BB78A3}"/>
                </c:ext>
              </c:extLst>
            </c:dLbl>
            <c:dLbl>
              <c:idx val="32"/>
              <c:layout>
                <c:manualLayout>
                  <c:x val="-1.8235628084249993E-2"/>
                  <c:y val="-4.82261883804927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{87F5F6CB-E089-435B-987E-BA70F23060D4}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CFD-4D27-BC9D-ED7320BB7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FD-4D27-BC9D-ED7320BB78A3}"/>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住民税や固定資産税などの税収等は増加しているものの、当該指数が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ため、総合計画に基づく、基本・実施計画により適正な予算配分や組織の見直し、また、施設の老朽化や修繕などで物件費の増加が今後も見込まれるため事業を見直しながら行政運営と財政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20,532</a:t>
          </a:r>
          <a:r>
            <a:rPr kumimoji="1" lang="ja-JP" altLang="ja-JP" sz="1100">
              <a:solidFill>
                <a:schemeClr val="dk1"/>
              </a:solidFill>
              <a:effectLst/>
              <a:latin typeface="+mn-lt"/>
              <a:ea typeface="+mn-ea"/>
              <a:cs typeface="+mn-cs"/>
            </a:rPr>
            <a:t>千円の減、物件費で</a:t>
          </a:r>
          <a:r>
            <a:rPr kumimoji="1" lang="en-US" altLang="ja-JP" sz="1100">
              <a:solidFill>
                <a:schemeClr val="dk1"/>
              </a:solidFill>
              <a:effectLst/>
              <a:latin typeface="+mn-lt"/>
              <a:ea typeface="+mn-ea"/>
              <a:cs typeface="+mn-cs"/>
            </a:rPr>
            <a:t>56,092</a:t>
          </a:r>
          <a:r>
            <a:rPr kumimoji="1" lang="ja-JP" altLang="ja-JP" sz="1100">
              <a:solidFill>
                <a:schemeClr val="dk1"/>
              </a:solidFill>
              <a:effectLst/>
              <a:latin typeface="+mn-lt"/>
              <a:ea typeface="+mn-ea"/>
              <a:cs typeface="+mn-cs"/>
            </a:rPr>
            <a:t>千円の増、経常一般財源等は地方交付税で合併一本算定替により△</a:t>
          </a:r>
          <a:r>
            <a:rPr kumimoji="1" lang="en-US" altLang="ja-JP" sz="1100">
              <a:solidFill>
                <a:schemeClr val="dk1"/>
              </a:solidFill>
              <a:effectLst/>
              <a:latin typeface="+mn-lt"/>
              <a:ea typeface="+mn-ea"/>
              <a:cs typeface="+mn-cs"/>
            </a:rPr>
            <a:t>57,193</a:t>
          </a:r>
          <a:r>
            <a:rPr kumimoji="1" lang="ja-JP" altLang="ja-JP" sz="1100">
              <a:solidFill>
                <a:schemeClr val="dk1"/>
              </a:solidFill>
              <a:effectLst/>
              <a:latin typeface="+mn-lt"/>
              <a:ea typeface="+mn-ea"/>
              <a:cs typeface="+mn-cs"/>
            </a:rPr>
            <a:t>千円と減少したことが大きな要因となった。前年度と比較すると、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ポイント増加し、類似団体平均との比較では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いるため、総合計画に基づいた実施計画で事業及び予算の配分精査しながら経常経費の抑制に努めるとともに、人件費の抑制や地方税の収納対策を強化することにより、財源の確保に努め、数値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19812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306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66</xdr:row>
      <xdr:rowOff>19812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734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34544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9,599</a:t>
          </a:r>
          <a:r>
            <a:rPr kumimoji="1" lang="ja-JP" altLang="ja-JP" sz="1100">
              <a:solidFill>
                <a:schemeClr val="dk1"/>
              </a:solidFill>
              <a:effectLst/>
              <a:latin typeface="+mn-lt"/>
              <a:ea typeface="+mn-ea"/>
              <a:cs typeface="+mn-cs"/>
            </a:rPr>
            <a:t>円減少している。減少した要因は、物件費、人件では、事業見直し等や定年退職及び普通退職が多かったことが、減少に繋がった。しかし、類似団体平均と比較しても</a:t>
          </a:r>
          <a:r>
            <a:rPr kumimoji="1" lang="en-US" altLang="ja-JP" sz="1100">
              <a:solidFill>
                <a:schemeClr val="dk1"/>
              </a:solidFill>
              <a:effectLst/>
              <a:latin typeface="+mn-lt"/>
              <a:ea typeface="+mn-ea"/>
              <a:cs typeface="+mn-cs"/>
            </a:rPr>
            <a:t>104,775</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54897</xdr:rowOff>
    </xdr:from>
    <xdr:to>
      <xdr:col>23</xdr:col>
      <xdr:colOff>133350</xdr:colOff>
      <xdr:row>87</xdr:row>
      <xdr:rowOff>93503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971047"/>
          <a:ext cx="838200" cy="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112551</xdr:rowOff>
    </xdr:from>
    <xdr:to>
      <xdr:col>19</xdr:col>
      <xdr:colOff>133350</xdr:colOff>
      <xdr:row>87</xdr:row>
      <xdr:rowOff>93503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57251"/>
          <a:ext cx="889000" cy="15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21163</xdr:rowOff>
    </xdr:from>
    <xdr:to>
      <xdr:col>15</xdr:col>
      <xdr:colOff>82550</xdr:colOff>
      <xdr:row>86</xdr:row>
      <xdr:rowOff>112551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65863"/>
          <a:ext cx="889000" cy="9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152042</xdr:rowOff>
    </xdr:from>
    <xdr:to>
      <xdr:col>11</xdr:col>
      <xdr:colOff>31750</xdr:colOff>
      <xdr:row>86</xdr:row>
      <xdr:rowOff>21163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25292"/>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4097</xdr:rowOff>
    </xdr:from>
    <xdr:to>
      <xdr:col>23</xdr:col>
      <xdr:colOff>184150</xdr:colOff>
      <xdr:row>87</xdr:row>
      <xdr:rowOff>105697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147624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42703</xdr:rowOff>
    </xdr:from>
    <xdr:to>
      <xdr:col>19</xdr:col>
      <xdr:colOff>184150</xdr:colOff>
      <xdr:row>87</xdr:row>
      <xdr:rowOff>144303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129080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4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61751</xdr:rowOff>
    </xdr:from>
    <xdr:to>
      <xdr:col>15</xdr:col>
      <xdr:colOff>133350</xdr:colOff>
      <xdr:row>86</xdr:row>
      <xdr:rowOff>163351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148128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9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141813</xdr:rowOff>
    </xdr:from>
    <xdr:to>
      <xdr:col>11</xdr:col>
      <xdr:colOff>82550</xdr:colOff>
      <xdr:row>86</xdr:row>
      <xdr:rowOff>71963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56740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0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101242</xdr:rowOff>
    </xdr:from>
    <xdr:to>
      <xdr:col>7</xdr:col>
      <xdr:colOff>31750</xdr:colOff>
      <xdr:row>86</xdr:row>
      <xdr:rowOff>31392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16169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ポイントとなった。平成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年度においては対前年度比指数で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39793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0500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808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51780</xdr:rowOff>
    </xdr:from>
    <xdr:to>
      <xdr:col>81</xdr:col>
      <xdr:colOff>44450</xdr:colOff>
      <xdr:row>64</xdr:row>
      <xdr:rowOff>82114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1024580"/>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79357</xdr:rowOff>
    </xdr:from>
    <xdr:to>
      <xdr:col>77</xdr:col>
      <xdr:colOff>44450</xdr:colOff>
      <xdr:row>64</xdr:row>
      <xdr:rowOff>82114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052157"/>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64189</xdr:rowOff>
    </xdr:from>
    <xdr:to>
      <xdr:col>72</xdr:col>
      <xdr:colOff>203200</xdr:colOff>
      <xdr:row>64</xdr:row>
      <xdr:rowOff>79357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36989"/>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53159</xdr:rowOff>
    </xdr:from>
    <xdr:to>
      <xdr:col>68</xdr:col>
      <xdr:colOff>152400</xdr:colOff>
      <xdr:row>64</xdr:row>
      <xdr:rowOff>64189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25959"/>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980</xdr:rowOff>
    </xdr:from>
    <xdr:to>
      <xdr:col>81</xdr:col>
      <xdr:colOff>95250</xdr:colOff>
      <xdr:row>64</xdr:row>
      <xdr:rowOff>102580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144507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31314</xdr:rowOff>
    </xdr:from>
    <xdr:to>
      <xdr:col>77</xdr:col>
      <xdr:colOff>95250</xdr:colOff>
      <xdr:row>64</xdr:row>
      <xdr:rowOff>132914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0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117691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28557</xdr:rowOff>
    </xdr:from>
    <xdr:to>
      <xdr:col>73</xdr:col>
      <xdr:colOff>44450</xdr:colOff>
      <xdr:row>64</xdr:row>
      <xdr:rowOff>130157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13389</xdr:rowOff>
    </xdr:from>
    <xdr:to>
      <xdr:col>68</xdr:col>
      <xdr:colOff>203200</xdr:colOff>
      <xdr:row>64</xdr:row>
      <xdr:rowOff>114989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99766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7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繰上償還の実施、起債抑制により平成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年度以降、毎年改善傾向にあり、対前年度比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ポイント改善されたが、類似団体と比較しても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今後は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66548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718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95504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9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114808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公債費より起債発行額を上回らないよう実施したことにより、対前年度比</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と改善したが、今後においてごみ処理施設等の大型事業が控えていることや公共施設の老朽化などに伴う建て替えや修繕等に多額の費用を見込んでおり、当該数値の増加が予想される。また類似団体平均と比較して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ポイント上回っていることから、今後は新規事業の導入にあたっては、総合計画及び実施計画に基づいた事業を展開し、優先順位をつけて実施することにより次世代への負担額軽減に努める。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80721</xdr:rowOff>
    </xdr:from>
    <xdr:to>
      <xdr:col>81</xdr:col>
      <xdr:colOff>44450</xdr:colOff>
      <xdr:row>14</xdr:row>
      <xdr:rowOff>164694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81021"/>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164694</xdr:rowOff>
    </xdr:from>
    <xdr:to>
      <xdr:col>77</xdr:col>
      <xdr:colOff>44450</xdr:colOff>
      <xdr:row>15</xdr:row>
      <xdr:rowOff>145745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64994"/>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16</xdr:row>
      <xdr:rowOff>100736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17495"/>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100736</xdr:rowOff>
    </xdr:from>
    <xdr:to>
      <xdr:col>68</xdr:col>
      <xdr:colOff>152400</xdr:colOff>
      <xdr:row>17</xdr:row>
      <xdr:rowOff>23876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43936"/>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1998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113894</xdr:rowOff>
    </xdr:from>
    <xdr:to>
      <xdr:col>77</xdr:col>
      <xdr:colOff>95250</xdr:colOff>
      <xdr:row>15</xdr:row>
      <xdr:rowOff>44044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28821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6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94945</xdr:rowOff>
    </xdr:from>
    <xdr:to>
      <xdr:col>73</xdr:col>
      <xdr:colOff>44450</xdr:colOff>
      <xdr:row>16</xdr:row>
      <xdr:rowOff>25095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49936</xdr:rowOff>
    </xdr:from>
    <xdr:to>
      <xdr:col>68</xdr:col>
      <xdr:colOff>203200</xdr:colOff>
      <xdr:row>16</xdr:row>
      <xdr:rowOff>151536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144526</xdr:rowOff>
    </xdr:from>
    <xdr:to>
      <xdr:col>64</xdr:col>
      <xdr:colOff>152400</xdr:colOff>
      <xdr:row>17</xdr:row>
      <xdr:rowOff>74676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59453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人件費については、対前年度比△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平均、沖縄県市町村平均を大幅に上回っており、類似団体順位でも最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10414</xdr:rowOff>
    </xdr:from>
    <xdr:to>
      <xdr:col>24</xdr:col>
      <xdr:colOff>25400</xdr:colOff>
      <xdr:row>41</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7039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131572</xdr:rowOff>
    </xdr:from>
    <xdr:to>
      <xdr:col>19</xdr:col>
      <xdr:colOff>187325</xdr:colOff>
      <xdr:row>41</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89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164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140208</xdr:rowOff>
    </xdr:from>
    <xdr:to>
      <xdr:col>20</xdr:col>
      <xdr:colOff>38100</xdr:colOff>
      <xdr:row>41</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8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80772</xdr:rowOff>
    </xdr:from>
    <xdr:to>
      <xdr:col>15</xdr:col>
      <xdr:colOff>149225</xdr:colOff>
      <xdr:row>41</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112776</xdr:rowOff>
    </xdr:from>
    <xdr:to>
      <xdr:col>6</xdr:col>
      <xdr:colOff>171450</xdr:colOff>
      <xdr:row>41</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物件費については、県市町村平均を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となっている。公共施設の管理業務委託を民間委託したことで、人件費から委託料（物件費）などに伴う増加傾向にある。引き続き、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扶助費については、沖縄県平均を大きく下回っており、</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類似団体平均においても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る状況となっているが、今後、高齢化や障がい者、医療費助成等に伴い、各種扶助費が増大することが予想される。今後も資格審査等の適格化に努め、財政への圧迫とならないよう適正な扶助費の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42418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96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773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147574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49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120142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481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ポイント下回っているが、対前年度比較でも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今後も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5860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35560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151638</xdr:rowOff>
    </xdr:from>
    <xdr:to>
      <xdr:col>82</xdr:col>
      <xdr:colOff>158750</xdr:colOff>
      <xdr:row>34</xdr:row>
      <xdr:rowOff>81788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60215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公債費については、沖縄県市町村平均を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ポイント減少している。当面は、当該年度の起債発行額が償還元金を上回らないよう、起債発行額を抑制することにより当該数値の抑制を図る。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6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28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77</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28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ポイント下回っているが、県平均を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ポイント上回っており、対前年度比でも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今後は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77</xdr:row>
      <xdr:rowOff>112305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845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82913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20039"/>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82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828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33582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131553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122493</xdr:rowOff>
    </xdr:from>
    <xdr:to>
      <xdr:col>29</xdr:col>
      <xdr:colOff>127000</xdr:colOff>
      <xdr:row>15</xdr:row>
      <xdr:rowOff>123813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41868"/>
          <a:ext cx="6477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123813</xdr:rowOff>
    </xdr:from>
    <xdr:to>
      <xdr:col>26</xdr:col>
      <xdr:colOff>50800</xdr:colOff>
      <xdr:row>15</xdr:row>
      <xdr:rowOff>134563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43188"/>
          <a:ext cx="698500" cy="1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134563</xdr:rowOff>
    </xdr:from>
    <xdr:to>
      <xdr:col>22</xdr:col>
      <xdr:colOff>114300</xdr:colOff>
      <xdr:row>15</xdr:row>
      <xdr:rowOff>162904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53938"/>
          <a:ext cx="6985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162904</xdr:rowOff>
    </xdr:from>
    <xdr:to>
      <xdr:col>18</xdr:col>
      <xdr:colOff>177800</xdr:colOff>
      <xdr:row>15</xdr:row>
      <xdr:rowOff>169110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82279"/>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71693</xdr:rowOff>
    </xdr:from>
    <xdr:to>
      <xdr:col>29</xdr:col>
      <xdr:colOff>177800</xdr:colOff>
      <xdr:row>16</xdr:row>
      <xdr:rowOff>1843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88220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73013</xdr:rowOff>
    </xdr:from>
    <xdr:to>
      <xdr:col>26</xdr:col>
      <xdr:colOff>101600</xdr:colOff>
      <xdr:row>16</xdr:row>
      <xdr:rowOff>3163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13340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6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83763</xdr:rowOff>
    </xdr:from>
    <xdr:to>
      <xdr:col>22</xdr:col>
      <xdr:colOff>165100</xdr:colOff>
      <xdr:row>16</xdr:row>
      <xdr:rowOff>13913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24090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112104</xdr:rowOff>
    </xdr:from>
    <xdr:to>
      <xdr:col>19</xdr:col>
      <xdr:colOff>38100</xdr:colOff>
      <xdr:row>16</xdr:row>
      <xdr:rowOff>42254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52431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118310</xdr:rowOff>
    </xdr:from>
    <xdr:to>
      <xdr:col>15</xdr:col>
      <xdr:colOff>101600</xdr:colOff>
      <xdr:row>16</xdr:row>
      <xdr:rowOff>48460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3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58637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71189</xdr:rowOff>
    </xdr:from>
    <xdr:to>
      <xdr:col>29</xdr:col>
      <xdr:colOff>127000</xdr:colOff>
      <xdr:row>35</xdr:row>
      <xdr:rowOff>76904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1539"/>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340948</xdr:rowOff>
    </xdr:from>
    <xdr:to>
      <xdr:col>26</xdr:col>
      <xdr:colOff>50800</xdr:colOff>
      <xdr:row>35</xdr:row>
      <xdr:rowOff>71189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08398"/>
          <a:ext cx="698500" cy="7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340948</xdr:rowOff>
    </xdr:from>
    <xdr:to>
      <xdr:col>22</xdr:col>
      <xdr:colOff>114300</xdr:colOff>
      <xdr:row>34</xdr:row>
      <xdr:rowOff>341873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0839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338945</xdr:rowOff>
    </xdr:from>
    <xdr:to>
      <xdr:col>18</xdr:col>
      <xdr:colOff>177800</xdr:colOff>
      <xdr:row>34</xdr:row>
      <xdr:rowOff>341873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6395"/>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26104</xdr:rowOff>
    </xdr:from>
    <xdr:to>
      <xdr:col>29</xdr:col>
      <xdr:colOff>177800</xdr:colOff>
      <xdr:row>35</xdr:row>
      <xdr:rowOff>127704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341081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20389</xdr:rowOff>
    </xdr:from>
    <xdr:to>
      <xdr:col>26</xdr:col>
      <xdr:colOff>101600</xdr:colOff>
      <xdr:row>35</xdr:row>
      <xdr:rowOff>121989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106766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1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290148</xdr:rowOff>
    </xdr:from>
    <xdr:to>
      <xdr:col>22</xdr:col>
      <xdr:colOff>165100</xdr:colOff>
      <xdr:row>35</xdr:row>
      <xdr:rowOff>48848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291073</xdr:rowOff>
    </xdr:from>
    <xdr:to>
      <xdr:col>19</xdr:col>
      <xdr:colOff>38100</xdr:colOff>
      <xdr:row>35</xdr:row>
      <xdr:rowOff>49773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34550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288145</xdr:rowOff>
    </xdr:from>
    <xdr:to>
      <xdr:col>15</xdr:col>
      <xdr:colOff>101600</xdr:colOff>
      <xdr:row>35</xdr:row>
      <xdr:rowOff>46845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135524</xdr:rowOff>
    </xdr:from>
    <xdr:to>
      <xdr:col>24</xdr:col>
      <xdr:colOff>63500</xdr:colOff>
      <xdr:row>31</xdr:row>
      <xdr:rowOff>170675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50474"/>
          <a:ext cx="8382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170675</xdr:rowOff>
    </xdr:from>
    <xdr:to>
      <xdr:col>19</xdr:col>
      <xdr:colOff>177800</xdr:colOff>
      <xdr:row>32</xdr:row>
      <xdr:rowOff>37729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5625"/>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37729</xdr:rowOff>
    </xdr:from>
    <xdr:to>
      <xdr:col>15</xdr:col>
      <xdr:colOff>50800</xdr:colOff>
      <xdr:row>32</xdr:row>
      <xdr:rowOff>73277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24129"/>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27541</xdr:rowOff>
    </xdr:from>
    <xdr:to>
      <xdr:col>10</xdr:col>
      <xdr:colOff>114300</xdr:colOff>
      <xdr:row>32</xdr:row>
      <xdr:rowOff>73277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13941"/>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84724</xdr:rowOff>
    </xdr:from>
    <xdr:to>
      <xdr:col>24</xdr:col>
      <xdr:colOff>114300</xdr:colOff>
      <xdr:row>32</xdr:row>
      <xdr:rowOff>14874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107601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119875</xdr:rowOff>
    </xdr:from>
    <xdr:to>
      <xdr:col>20</xdr:col>
      <xdr:colOff>38100</xdr:colOff>
      <xdr:row>32</xdr:row>
      <xdr:rowOff>50025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66552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158379</xdr:rowOff>
    </xdr:from>
    <xdr:to>
      <xdr:col>15</xdr:col>
      <xdr:colOff>101600</xdr:colOff>
      <xdr:row>32</xdr:row>
      <xdr:rowOff>88529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105056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22477</xdr:rowOff>
    </xdr:from>
    <xdr:to>
      <xdr:col>10</xdr:col>
      <xdr:colOff>165100</xdr:colOff>
      <xdr:row>32</xdr:row>
      <xdr:rowOff>124077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140604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148191</xdr:rowOff>
    </xdr:from>
    <xdr:to>
      <xdr:col>6</xdr:col>
      <xdr:colOff>38100</xdr:colOff>
      <xdr:row>32</xdr:row>
      <xdr:rowOff>78341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94868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69058</xdr:rowOff>
    </xdr:from>
    <xdr:to>
      <xdr:col>24</xdr:col>
      <xdr:colOff>63500</xdr:colOff>
      <xdr:row>53</xdr:row>
      <xdr:rowOff>153453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155908"/>
          <a:ext cx="8382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69058</xdr:rowOff>
    </xdr:from>
    <xdr:to>
      <xdr:col>19</xdr:col>
      <xdr:colOff>177800</xdr:colOff>
      <xdr:row>54</xdr:row>
      <xdr:rowOff>54510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55908"/>
          <a:ext cx="889000" cy="1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54510</xdr:rowOff>
    </xdr:from>
    <xdr:to>
      <xdr:col>15</xdr:col>
      <xdr:colOff>50800</xdr:colOff>
      <xdr:row>54</xdr:row>
      <xdr:rowOff>133021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12810"/>
          <a:ext cx="889000" cy="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133021</xdr:rowOff>
    </xdr:from>
    <xdr:to>
      <xdr:col>10</xdr:col>
      <xdr:colOff>114300</xdr:colOff>
      <xdr:row>54</xdr:row>
      <xdr:rowOff>165751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91321"/>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102653</xdr:rowOff>
    </xdr:from>
    <xdr:to>
      <xdr:col>24</xdr:col>
      <xdr:colOff>114300</xdr:colOff>
      <xdr:row>54</xdr:row>
      <xdr:rowOff>32803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125530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4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18258</xdr:rowOff>
    </xdr:from>
    <xdr:to>
      <xdr:col>20</xdr:col>
      <xdr:colOff>38100</xdr:colOff>
      <xdr:row>53</xdr:row>
      <xdr:rowOff>119858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136385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3710</xdr:rowOff>
    </xdr:from>
    <xdr:to>
      <xdr:col>15</xdr:col>
      <xdr:colOff>101600</xdr:colOff>
      <xdr:row>54</xdr:row>
      <xdr:rowOff>105310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121837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3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82221</xdr:rowOff>
    </xdr:from>
    <xdr:to>
      <xdr:col>10</xdr:col>
      <xdr:colOff>165100</xdr:colOff>
      <xdr:row>55</xdr:row>
      <xdr:rowOff>12371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28898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114951</xdr:rowOff>
    </xdr:from>
    <xdr:to>
      <xdr:col>6</xdr:col>
      <xdr:colOff>38100</xdr:colOff>
      <xdr:row>55</xdr:row>
      <xdr:rowOff>45101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61628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159291</xdr:rowOff>
    </xdr:from>
    <xdr:to>
      <xdr:col>24</xdr:col>
      <xdr:colOff>63500</xdr:colOff>
      <xdr:row>77</xdr:row>
      <xdr:rowOff>91466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89491"/>
          <a:ext cx="8382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91466</xdr:rowOff>
    </xdr:from>
    <xdr:to>
      <xdr:col>19</xdr:col>
      <xdr:colOff>177800</xdr:colOff>
      <xdr:row>77</xdr:row>
      <xdr:rowOff>105707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311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105707</xdr:rowOff>
    </xdr:from>
    <xdr:to>
      <xdr:col>15</xdr:col>
      <xdr:colOff>50800</xdr:colOff>
      <xdr:row>77</xdr:row>
      <xdr:rowOff>119469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0735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119469</xdr:rowOff>
    </xdr:from>
    <xdr:to>
      <xdr:col>10</xdr:col>
      <xdr:colOff>114300</xdr:colOff>
      <xdr:row>77</xdr:row>
      <xdr:rowOff>128591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1119"/>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108491</xdr:rowOff>
    </xdr:from>
    <xdr:to>
      <xdr:col>24</xdr:col>
      <xdr:colOff>114300</xdr:colOff>
      <xdr:row>77</xdr:row>
      <xdr:rowOff>38641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86918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40666</xdr:rowOff>
    </xdr:from>
    <xdr:to>
      <xdr:col>20</xdr:col>
      <xdr:colOff>38100</xdr:colOff>
      <xdr:row>77</xdr:row>
      <xdr:rowOff>142266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133393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54907</xdr:rowOff>
    </xdr:from>
    <xdr:to>
      <xdr:col>15</xdr:col>
      <xdr:colOff>101600</xdr:colOff>
      <xdr:row>77</xdr:row>
      <xdr:rowOff>156507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147634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68669</xdr:rowOff>
    </xdr:from>
    <xdr:to>
      <xdr:col>10</xdr:col>
      <xdr:colOff>165100</xdr:colOff>
      <xdr:row>77</xdr:row>
      <xdr:rowOff>170269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161396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77791</xdr:rowOff>
    </xdr:from>
    <xdr:to>
      <xdr:col>6</xdr:col>
      <xdr:colOff>38100</xdr:colOff>
      <xdr:row>78</xdr:row>
      <xdr:rowOff>7941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47296</xdr:rowOff>
    </xdr:from>
    <xdr:to>
      <xdr:col>24</xdr:col>
      <xdr:colOff>63500</xdr:colOff>
      <xdr:row>95</xdr:row>
      <xdr:rowOff>110652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5046"/>
          <a:ext cx="8382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130262</xdr:rowOff>
    </xdr:from>
    <xdr:to>
      <xdr:col>19</xdr:col>
      <xdr:colOff>177800</xdr:colOff>
      <xdr:row>95</xdr:row>
      <xdr:rowOff>110652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46562"/>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130262</xdr:rowOff>
    </xdr:from>
    <xdr:to>
      <xdr:col>15</xdr:col>
      <xdr:colOff>50800</xdr:colOff>
      <xdr:row>95</xdr:row>
      <xdr:rowOff>90976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656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58677</xdr:rowOff>
    </xdr:from>
    <xdr:to>
      <xdr:col>10</xdr:col>
      <xdr:colOff>114300</xdr:colOff>
      <xdr:row>95</xdr:row>
      <xdr:rowOff>90976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46427"/>
          <a:ext cx="889000" cy="3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167946</xdr:rowOff>
    </xdr:from>
    <xdr:to>
      <xdr:col>24</xdr:col>
      <xdr:colOff>114300</xdr:colOff>
      <xdr:row>95</xdr:row>
      <xdr:rowOff>98096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19373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59852</xdr:rowOff>
    </xdr:from>
    <xdr:to>
      <xdr:col>20</xdr:col>
      <xdr:colOff>38100</xdr:colOff>
      <xdr:row>95</xdr:row>
      <xdr:rowOff>161452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79462</xdr:rowOff>
    </xdr:from>
    <xdr:to>
      <xdr:col>15</xdr:col>
      <xdr:colOff>101600</xdr:colOff>
      <xdr:row>95</xdr:row>
      <xdr:rowOff>9612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26139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40176</xdr:rowOff>
    </xdr:from>
    <xdr:to>
      <xdr:col>10</xdr:col>
      <xdr:colOff>165100</xdr:colOff>
      <xdr:row>95</xdr:row>
      <xdr:rowOff>141776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158303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7877</xdr:rowOff>
    </xdr:from>
    <xdr:to>
      <xdr:col>6</xdr:col>
      <xdr:colOff>38100</xdr:colOff>
      <xdr:row>95</xdr:row>
      <xdr:rowOff>109477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xdr:rowOff>
    </xdr:from>
    <xdr:to>
      <xdr:col>55</xdr:col>
      <xdr:colOff>0</xdr:colOff>
      <xdr:row>37</xdr:row>
      <xdr:rowOff>6134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44814"/>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1164</xdr:rowOff>
    </xdr:from>
    <xdr:to>
      <xdr:col>50</xdr:col>
      <xdr:colOff>114300</xdr:colOff>
      <xdr:row>37</xdr:row>
      <xdr:rowOff>38535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4814"/>
          <a:ext cx="889000" cy="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131754</xdr:rowOff>
    </xdr:from>
    <xdr:to>
      <xdr:col>45</xdr:col>
      <xdr:colOff>177800</xdr:colOff>
      <xdr:row>37</xdr:row>
      <xdr:rowOff>38535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03954"/>
          <a:ext cx="8890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131754</xdr:rowOff>
    </xdr:from>
    <xdr:to>
      <xdr:col>41</xdr:col>
      <xdr:colOff>50800</xdr:colOff>
      <xdr:row>36</xdr:row>
      <xdr:rowOff>134172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3954"/>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126784</xdr:rowOff>
    </xdr:from>
    <xdr:to>
      <xdr:col>55</xdr:col>
      <xdr:colOff>50800</xdr:colOff>
      <xdr:row>37</xdr:row>
      <xdr:rowOff>56934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41711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121814</xdr:rowOff>
    </xdr:from>
    <xdr:to>
      <xdr:col>50</xdr:col>
      <xdr:colOff>165100</xdr:colOff>
      <xdr:row>37</xdr:row>
      <xdr:rowOff>51964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159185</xdr:rowOff>
    </xdr:from>
    <xdr:to>
      <xdr:col>46</xdr:col>
      <xdr:colOff>38100</xdr:colOff>
      <xdr:row>37</xdr:row>
      <xdr:rowOff>89335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80462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80954</xdr:rowOff>
    </xdr:from>
    <xdr:to>
      <xdr:col>41</xdr:col>
      <xdr:colOff>101600</xdr:colOff>
      <xdr:row>37</xdr:row>
      <xdr:rowOff>11104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83372</xdr:rowOff>
    </xdr:from>
    <xdr:to>
      <xdr:col>36</xdr:col>
      <xdr:colOff>165100</xdr:colOff>
      <xdr:row>37</xdr:row>
      <xdr:rowOff>13522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63820</xdr:rowOff>
    </xdr:from>
    <xdr:to>
      <xdr:col>55</xdr:col>
      <xdr:colOff>0</xdr:colOff>
      <xdr:row>55</xdr:row>
      <xdr:rowOff>87183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322120"/>
          <a:ext cx="8382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63820</xdr:rowOff>
    </xdr:from>
    <xdr:to>
      <xdr:col>50</xdr:col>
      <xdr:colOff>114300</xdr:colOff>
      <xdr:row>55</xdr:row>
      <xdr:rowOff>75909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322120"/>
          <a:ext cx="889000" cy="1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79117</xdr:rowOff>
    </xdr:from>
    <xdr:to>
      <xdr:col>45</xdr:col>
      <xdr:colOff>177800</xdr:colOff>
      <xdr:row>55</xdr:row>
      <xdr:rowOff>75909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337417"/>
          <a:ext cx="889000" cy="1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3766</xdr:rowOff>
    </xdr:from>
    <xdr:to>
      <xdr:col>41</xdr:col>
      <xdr:colOff>50800</xdr:colOff>
      <xdr:row>54</xdr:row>
      <xdr:rowOff>79117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262066"/>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36383</xdr:rowOff>
    </xdr:from>
    <xdr:to>
      <xdr:col>55</xdr:col>
      <xdr:colOff>50800</xdr:colOff>
      <xdr:row>55</xdr:row>
      <xdr:rowOff>137983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59260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13020</xdr:rowOff>
    </xdr:from>
    <xdr:to>
      <xdr:col>50</xdr:col>
      <xdr:colOff>165100</xdr:colOff>
      <xdr:row>54</xdr:row>
      <xdr:rowOff>114620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2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131147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0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25109</xdr:rowOff>
    </xdr:from>
    <xdr:to>
      <xdr:col>46</xdr:col>
      <xdr:colOff>38100</xdr:colOff>
      <xdr:row>55</xdr:row>
      <xdr:rowOff>126709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143236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28317</xdr:rowOff>
    </xdr:from>
    <xdr:to>
      <xdr:col>41</xdr:col>
      <xdr:colOff>101600</xdr:colOff>
      <xdr:row>54</xdr:row>
      <xdr:rowOff>129917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2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146444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6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124416</xdr:rowOff>
    </xdr:from>
    <xdr:to>
      <xdr:col>36</xdr:col>
      <xdr:colOff>165100</xdr:colOff>
      <xdr:row>54</xdr:row>
      <xdr:rowOff>54566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71093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33570</xdr:rowOff>
    </xdr:from>
    <xdr:to>
      <xdr:col>55</xdr:col>
      <xdr:colOff>0</xdr:colOff>
      <xdr:row>77</xdr:row>
      <xdr:rowOff>53046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35220"/>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53046</xdr:rowOff>
    </xdr:from>
    <xdr:to>
      <xdr:col>50</xdr:col>
      <xdr:colOff>114300</xdr:colOff>
      <xdr:row>78</xdr:row>
      <xdr:rowOff>1169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4696"/>
          <a:ext cx="889000" cy="1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15827</xdr:rowOff>
    </xdr:from>
    <xdr:to>
      <xdr:col>45</xdr:col>
      <xdr:colOff>177800</xdr:colOff>
      <xdr:row>78</xdr:row>
      <xdr:rowOff>1169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46027"/>
          <a:ext cx="889000" cy="3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15827</xdr:rowOff>
    </xdr:from>
    <xdr:to>
      <xdr:col>41</xdr:col>
      <xdr:colOff>50800</xdr:colOff>
      <xdr:row>77</xdr:row>
      <xdr:rowOff>57761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46027"/>
          <a:ext cx="889000" cy="2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154220</xdr:rowOff>
    </xdr:from>
    <xdr:to>
      <xdr:col>55</xdr:col>
      <xdr:colOff>50800</xdr:colOff>
      <xdr:row>77</xdr:row>
      <xdr:rowOff>84370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2246</xdr:rowOff>
    </xdr:from>
    <xdr:to>
      <xdr:col>50</xdr:col>
      <xdr:colOff>165100</xdr:colOff>
      <xdr:row>77</xdr:row>
      <xdr:rowOff>103846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94973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121819</xdr:rowOff>
    </xdr:from>
    <xdr:to>
      <xdr:col>46</xdr:col>
      <xdr:colOff>38100</xdr:colOff>
      <xdr:row>78</xdr:row>
      <xdr:rowOff>51969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43096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136476</xdr:rowOff>
    </xdr:from>
    <xdr:to>
      <xdr:col>41</xdr:col>
      <xdr:colOff>101600</xdr:colOff>
      <xdr:row>76</xdr:row>
      <xdr:rowOff>66625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83153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6961</xdr:rowOff>
    </xdr:from>
    <xdr:to>
      <xdr:col>36</xdr:col>
      <xdr:colOff>165100</xdr:colOff>
      <xdr:row>77</xdr:row>
      <xdr:rowOff>108561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99688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117171</xdr:rowOff>
    </xdr:from>
    <xdr:to>
      <xdr:col>55</xdr:col>
      <xdr:colOff>0</xdr:colOff>
      <xdr:row>96</xdr:row>
      <xdr:rowOff>168584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04921"/>
          <a:ext cx="8382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117171</xdr:rowOff>
    </xdr:from>
    <xdr:to>
      <xdr:col>50</xdr:col>
      <xdr:colOff>114300</xdr:colOff>
      <xdr:row>96</xdr:row>
      <xdr:rowOff>35409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0492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35409</xdr:rowOff>
    </xdr:from>
    <xdr:to>
      <xdr:col>45</xdr:col>
      <xdr:colOff>177800</xdr:colOff>
      <xdr:row>96</xdr:row>
      <xdr:rowOff>163165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94609"/>
          <a:ext cx="889000" cy="1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56455</xdr:rowOff>
    </xdr:from>
    <xdr:to>
      <xdr:col>41</xdr:col>
      <xdr:colOff>50800</xdr:colOff>
      <xdr:row>96</xdr:row>
      <xdr:rowOff>163165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44205"/>
          <a:ext cx="889000" cy="2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117784</xdr:rowOff>
    </xdr:from>
    <xdr:to>
      <xdr:col>55</xdr:col>
      <xdr:colOff>50800</xdr:colOff>
      <xdr:row>97</xdr:row>
      <xdr:rowOff>47934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140661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2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66371</xdr:rowOff>
    </xdr:from>
    <xdr:to>
      <xdr:col>50</xdr:col>
      <xdr:colOff>165100</xdr:colOff>
      <xdr:row>95</xdr:row>
      <xdr:rowOff>167971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13048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156059</xdr:rowOff>
    </xdr:from>
    <xdr:to>
      <xdr:col>46</xdr:col>
      <xdr:colOff>38100</xdr:colOff>
      <xdr:row>96</xdr:row>
      <xdr:rowOff>86209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102736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1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112365</xdr:rowOff>
    </xdr:from>
    <xdr:to>
      <xdr:col>41</xdr:col>
      <xdr:colOff>101600</xdr:colOff>
      <xdr:row>97</xdr:row>
      <xdr:rowOff>42515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59042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5655</xdr:rowOff>
    </xdr:from>
    <xdr:to>
      <xdr:col>36</xdr:col>
      <xdr:colOff>165100</xdr:colOff>
      <xdr:row>95</xdr:row>
      <xdr:rowOff>107255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123782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6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124539</xdr:rowOff>
    </xdr:from>
    <xdr:to>
      <xdr:col>85</xdr:col>
      <xdr:colOff>127000</xdr:colOff>
      <xdr:row>38</xdr:row>
      <xdr:rowOff>138303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9639"/>
          <a:ext cx="8382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124539</xdr:rowOff>
    </xdr:from>
    <xdr:to>
      <xdr:col>81</xdr:col>
      <xdr:colOff>50800</xdr:colOff>
      <xdr:row>38</xdr:row>
      <xdr:rowOff>125709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963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104745</xdr:rowOff>
    </xdr:from>
    <xdr:to>
      <xdr:col>76</xdr:col>
      <xdr:colOff>114300</xdr:colOff>
      <xdr:row>38</xdr:row>
      <xdr:rowOff>125709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9845"/>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104745</xdr:rowOff>
    </xdr:from>
    <xdr:to>
      <xdr:col>71</xdr:col>
      <xdr:colOff>177800</xdr:colOff>
      <xdr:row>38</xdr:row>
      <xdr:rowOff>136511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9845"/>
          <a:ext cx="8890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87503</xdr:rowOff>
    </xdr:from>
    <xdr:to>
      <xdr:col>85</xdr:col>
      <xdr:colOff>177800</xdr:colOff>
      <xdr:row>39</xdr:row>
      <xdr:rowOff>17653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73739</xdr:rowOff>
    </xdr:from>
    <xdr:to>
      <xdr:col>81</xdr:col>
      <xdr:colOff>101600</xdr:colOff>
      <xdr:row>39</xdr:row>
      <xdr:rowOff>3889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166466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74909</xdr:rowOff>
    </xdr:from>
    <xdr:to>
      <xdr:col>76</xdr:col>
      <xdr:colOff>165100</xdr:colOff>
      <xdr:row>39</xdr:row>
      <xdr:rowOff>5059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167636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53945</xdr:rowOff>
    </xdr:from>
    <xdr:to>
      <xdr:col>72</xdr:col>
      <xdr:colOff>38100</xdr:colOff>
      <xdr:row>38</xdr:row>
      <xdr:rowOff>155545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85711</xdr:rowOff>
    </xdr:from>
    <xdr:to>
      <xdr:col>67</xdr:col>
      <xdr:colOff>101600</xdr:colOff>
      <xdr:row>39</xdr:row>
      <xdr:rowOff>15861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11743</xdr:rowOff>
    </xdr:from>
    <xdr:to>
      <xdr:col>85</xdr:col>
      <xdr:colOff>127000</xdr:colOff>
      <xdr:row>76</xdr:row>
      <xdr:rowOff>32742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41943"/>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145305</xdr:rowOff>
    </xdr:from>
    <xdr:to>
      <xdr:col>81</xdr:col>
      <xdr:colOff>50800</xdr:colOff>
      <xdr:row>76</xdr:row>
      <xdr:rowOff>11743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405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145305</xdr:rowOff>
    </xdr:from>
    <xdr:to>
      <xdr:col>76</xdr:col>
      <xdr:colOff>114300</xdr:colOff>
      <xdr:row>75</xdr:row>
      <xdr:rowOff>150750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0405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143376</xdr:rowOff>
    </xdr:from>
    <xdr:to>
      <xdr:col>71</xdr:col>
      <xdr:colOff>177800</xdr:colOff>
      <xdr:row>75</xdr:row>
      <xdr:rowOff>150750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02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153392</xdr:rowOff>
    </xdr:from>
    <xdr:to>
      <xdr:col>85</xdr:col>
      <xdr:colOff>177800</xdr:colOff>
      <xdr:row>76</xdr:row>
      <xdr:rowOff>83542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131819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132393</xdr:rowOff>
    </xdr:from>
    <xdr:to>
      <xdr:col>81</xdr:col>
      <xdr:colOff>101600</xdr:colOff>
      <xdr:row>76</xdr:row>
      <xdr:rowOff>62543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53670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94505</xdr:rowOff>
    </xdr:from>
    <xdr:to>
      <xdr:col>76</xdr:col>
      <xdr:colOff>165100</xdr:colOff>
      <xdr:row>76</xdr:row>
      <xdr:rowOff>24656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41182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99950</xdr:rowOff>
    </xdr:from>
    <xdr:to>
      <xdr:col>72</xdr:col>
      <xdr:colOff>38100</xdr:colOff>
      <xdr:row>76</xdr:row>
      <xdr:rowOff>30100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46627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92576</xdr:rowOff>
    </xdr:from>
    <xdr:to>
      <xdr:col>67</xdr:col>
      <xdr:colOff>101600</xdr:colOff>
      <xdr:row>76</xdr:row>
      <xdr:rowOff>22726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39253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154764</xdr:rowOff>
    </xdr:from>
    <xdr:to>
      <xdr:col>85</xdr:col>
      <xdr:colOff>127000</xdr:colOff>
      <xdr:row>98</xdr:row>
      <xdr:rowOff>12886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5414"/>
          <a:ext cx="8382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124732</xdr:rowOff>
    </xdr:from>
    <xdr:to>
      <xdr:col>81</xdr:col>
      <xdr:colOff>50800</xdr:colOff>
      <xdr:row>97</xdr:row>
      <xdr:rowOff>154764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5382"/>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89294</xdr:rowOff>
    </xdr:from>
    <xdr:to>
      <xdr:col>76</xdr:col>
      <xdr:colOff>114300</xdr:colOff>
      <xdr:row>97</xdr:row>
      <xdr:rowOff>124732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48494"/>
          <a:ext cx="889000" cy="2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89294</xdr:rowOff>
    </xdr:from>
    <xdr:to>
      <xdr:col>71</xdr:col>
      <xdr:colOff>177800</xdr:colOff>
      <xdr:row>97</xdr:row>
      <xdr:rowOff>148451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48494"/>
          <a:ext cx="889000" cy="2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133536</xdr:rowOff>
    </xdr:from>
    <xdr:to>
      <xdr:col>85</xdr:col>
      <xdr:colOff>177800</xdr:colOff>
      <xdr:row>98</xdr:row>
      <xdr:rowOff>63686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48463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103964</xdr:rowOff>
    </xdr:from>
    <xdr:to>
      <xdr:col>81</xdr:col>
      <xdr:colOff>101600</xdr:colOff>
      <xdr:row>98</xdr:row>
      <xdr:rowOff>34114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25241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73932</xdr:rowOff>
    </xdr:from>
    <xdr:to>
      <xdr:col>76</xdr:col>
      <xdr:colOff>165100</xdr:colOff>
      <xdr:row>98</xdr:row>
      <xdr:rowOff>4082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166659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38494</xdr:rowOff>
    </xdr:from>
    <xdr:to>
      <xdr:col>72</xdr:col>
      <xdr:colOff>38100</xdr:colOff>
      <xdr:row>96</xdr:row>
      <xdr:rowOff>140094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156621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97651</xdr:rowOff>
    </xdr:from>
    <xdr:to>
      <xdr:col>67</xdr:col>
      <xdr:colOff>101600</xdr:colOff>
      <xdr:row>98</xdr:row>
      <xdr:rowOff>27801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18928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30163</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167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30163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167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39840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39840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150813</xdr:rowOff>
    </xdr:from>
    <xdr:to>
      <xdr:col>112</xdr:col>
      <xdr:colOff>38100</xdr:colOff>
      <xdr:row>39</xdr:row>
      <xdr:rowOff>80963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72090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5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160490</xdr:rowOff>
    </xdr:from>
    <xdr:to>
      <xdr:col>102</xdr:col>
      <xdr:colOff>165100</xdr:colOff>
      <xdr:row>39</xdr:row>
      <xdr:rowOff>90640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81767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51718</xdr:rowOff>
    </xdr:from>
    <xdr:to>
      <xdr:col>116</xdr:col>
      <xdr:colOff>63500</xdr:colOff>
      <xdr:row>75</xdr:row>
      <xdr:rowOff>73387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0468"/>
          <a:ext cx="8382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51718</xdr:rowOff>
    </xdr:from>
    <xdr:to>
      <xdr:col>111</xdr:col>
      <xdr:colOff>177800</xdr:colOff>
      <xdr:row>75</xdr:row>
      <xdr:rowOff>153845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10468"/>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143720</xdr:rowOff>
    </xdr:from>
    <xdr:to>
      <xdr:col>107</xdr:col>
      <xdr:colOff>50800</xdr:colOff>
      <xdr:row>75</xdr:row>
      <xdr:rowOff>153845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1020"/>
          <a:ext cx="8890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143720</xdr:rowOff>
    </xdr:from>
    <xdr:to>
      <xdr:col>102</xdr:col>
      <xdr:colOff>114300</xdr:colOff>
      <xdr:row>74</xdr:row>
      <xdr:rowOff>161169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1020"/>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22587</xdr:rowOff>
    </xdr:from>
    <xdr:to>
      <xdr:col>116</xdr:col>
      <xdr:colOff>114300</xdr:colOff>
      <xdr:row>75</xdr:row>
      <xdr:rowOff>124187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918</xdr:rowOff>
    </xdr:from>
    <xdr:to>
      <xdr:col>112</xdr:col>
      <xdr:colOff>38100</xdr:colOff>
      <xdr:row>75</xdr:row>
      <xdr:rowOff>102518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103045</xdr:rowOff>
    </xdr:from>
    <xdr:to>
      <xdr:col>107</xdr:col>
      <xdr:colOff>101600</xdr:colOff>
      <xdr:row>76</xdr:row>
      <xdr:rowOff>33195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92920</xdr:rowOff>
    </xdr:from>
    <xdr:to>
      <xdr:col>102</xdr:col>
      <xdr:colOff>165100</xdr:colOff>
      <xdr:row>75</xdr:row>
      <xdr:rowOff>23070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39597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110369</xdr:rowOff>
    </xdr:from>
    <xdr:to>
      <xdr:col>98</xdr:col>
      <xdr:colOff>38100</xdr:colOff>
      <xdr:row>75</xdr:row>
      <xdr:rowOff>40519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57046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144,831</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152,151</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80,591</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125,849</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121,058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41,305</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111,012</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78,662</a:t>
          </a:r>
          <a:r>
            <a:rPr kumimoji="1" lang="ja-JP" altLang="ja-JP" sz="1100">
              <a:solidFill>
                <a:schemeClr val="dk1"/>
              </a:solidFill>
              <a:effectLst/>
              <a:latin typeface="+mn-lt"/>
              <a:ea typeface="+mn-ea"/>
              <a:cs typeface="+mn-cs"/>
            </a:rPr>
            <a:t>円）が大きく上回っており、特に物件費においては</a:t>
          </a:r>
          <a:r>
            <a:rPr kumimoji="1" lang="ja-JP" altLang="ja-JP" sz="1100" b="0" i="0" baseline="0">
              <a:solidFill>
                <a:schemeClr val="dk1"/>
              </a:solidFill>
              <a:effectLst/>
              <a:latin typeface="+mn-lt"/>
              <a:ea typeface="+mn-ea"/>
              <a:cs typeface="+mn-cs"/>
            </a:rPr>
            <a:t>当該数値は対前年度比</a:t>
          </a:r>
          <a:r>
            <a:rPr kumimoji="1" lang="en-US" altLang="ja-JP" sz="1100" b="0" i="0" baseline="0">
              <a:solidFill>
                <a:schemeClr val="dk1"/>
              </a:solidFill>
              <a:effectLst/>
              <a:latin typeface="+mn-lt"/>
              <a:ea typeface="+mn-ea"/>
              <a:cs typeface="+mn-cs"/>
            </a:rPr>
            <a:t>18,459</a:t>
          </a:r>
          <a:r>
            <a:rPr kumimoji="1" lang="ja-JP" altLang="ja-JP" sz="1100" b="0" i="0" baseline="0">
              <a:solidFill>
                <a:schemeClr val="dk1"/>
              </a:solidFill>
              <a:effectLst/>
              <a:latin typeface="+mn-lt"/>
              <a:ea typeface="+mn-ea"/>
              <a:cs typeface="+mn-cs"/>
            </a:rPr>
            <a:t>円減少したが、依然と高い位置にある。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及び補助費等については、全国市町村、県市町村、類似団体平均を下回る数値となっている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151384</xdr:rowOff>
    </xdr:from>
    <xdr:to>
      <xdr:col>24</xdr:col>
      <xdr:colOff>63500</xdr:colOff>
      <xdr:row>35</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21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151384</xdr:rowOff>
    </xdr:from>
    <xdr:to>
      <xdr:col>19</xdr:col>
      <xdr:colOff>177800</xdr:colOff>
      <xdr:row>35</xdr:row>
      <xdr:rowOff>167513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213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101092</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1842"/>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101092</xdr:rowOff>
    </xdr:from>
    <xdr:to>
      <xdr:col>10</xdr:col>
      <xdr:colOff>114300</xdr:colOff>
      <xdr:row>35</xdr:row>
      <xdr:rowOff>121920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184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102108</xdr:rowOff>
    </xdr:from>
    <xdr:to>
      <xdr:col>24</xdr:col>
      <xdr:colOff>114300</xdr:colOff>
      <xdr:row>36</xdr:row>
      <xdr:rowOff>32258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124985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100584</xdr:rowOff>
    </xdr:from>
    <xdr:to>
      <xdr:col>20</xdr:col>
      <xdr:colOff>38100</xdr:colOff>
      <xdr:row>36</xdr:row>
      <xdr:rowOff>30734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47261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116713</xdr:rowOff>
    </xdr:from>
    <xdr:to>
      <xdr:col>15</xdr:col>
      <xdr:colOff>101600</xdr:colOff>
      <xdr:row>36</xdr:row>
      <xdr:rowOff>46863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63390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50292</xdr:rowOff>
    </xdr:from>
    <xdr:to>
      <xdr:col>10</xdr:col>
      <xdr:colOff>165100</xdr:colOff>
      <xdr:row>35</xdr:row>
      <xdr:rowOff>151892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168419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71120</xdr:rowOff>
    </xdr:from>
    <xdr:to>
      <xdr:col>6</xdr:col>
      <xdr:colOff>38100</xdr:colOff>
      <xdr:row>36</xdr:row>
      <xdr:rowOff>1270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163847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97151</xdr:rowOff>
    </xdr:from>
    <xdr:to>
      <xdr:col>24</xdr:col>
      <xdr:colOff>63500</xdr:colOff>
      <xdr:row>54</xdr:row>
      <xdr:rowOff>168915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184001"/>
          <a:ext cx="838200" cy="2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97151</xdr:rowOff>
    </xdr:from>
    <xdr:to>
      <xdr:col>19</xdr:col>
      <xdr:colOff>177800</xdr:colOff>
      <xdr:row>55</xdr:row>
      <xdr:rowOff>46030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184001"/>
          <a:ext cx="889000" cy="29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41901</xdr:rowOff>
    </xdr:from>
    <xdr:to>
      <xdr:col>15</xdr:col>
      <xdr:colOff>50800</xdr:colOff>
      <xdr:row>55</xdr:row>
      <xdr:rowOff>46030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300201"/>
          <a:ext cx="889000" cy="1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41901</xdr:rowOff>
    </xdr:from>
    <xdr:to>
      <xdr:col>10</xdr:col>
      <xdr:colOff>114300</xdr:colOff>
      <xdr:row>55</xdr:row>
      <xdr:rowOff>127205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300201"/>
          <a:ext cx="889000" cy="2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118115</xdr:rowOff>
    </xdr:from>
    <xdr:to>
      <xdr:col>24</xdr:col>
      <xdr:colOff>114300</xdr:colOff>
      <xdr:row>55</xdr:row>
      <xdr:rowOff>48265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140992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2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46351</xdr:rowOff>
    </xdr:from>
    <xdr:to>
      <xdr:col>20</xdr:col>
      <xdr:colOff>38100</xdr:colOff>
      <xdr:row>53</xdr:row>
      <xdr:rowOff>147951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164478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166680</xdr:rowOff>
    </xdr:from>
    <xdr:to>
      <xdr:col>15</xdr:col>
      <xdr:colOff>101600</xdr:colOff>
      <xdr:row>55</xdr:row>
      <xdr:rowOff>96830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113357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162551</xdr:rowOff>
    </xdr:from>
    <xdr:to>
      <xdr:col>10</xdr:col>
      <xdr:colOff>165100</xdr:colOff>
      <xdr:row>54</xdr:row>
      <xdr:rowOff>92701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109228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76405</xdr:rowOff>
    </xdr:from>
    <xdr:to>
      <xdr:col>6</xdr:col>
      <xdr:colOff>38100</xdr:colOff>
      <xdr:row>56</xdr:row>
      <xdr:rowOff>6555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23082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8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42453</xdr:rowOff>
    </xdr:from>
    <xdr:to>
      <xdr:col>24</xdr:col>
      <xdr:colOff>63500</xdr:colOff>
      <xdr:row>75</xdr:row>
      <xdr:rowOff>70194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1203"/>
          <a:ext cx="8382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42453</xdr:rowOff>
    </xdr:from>
    <xdr:to>
      <xdr:col>19</xdr:col>
      <xdr:colOff>177800</xdr:colOff>
      <xdr:row>75</xdr:row>
      <xdr:rowOff>72451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203"/>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15291</xdr:rowOff>
    </xdr:from>
    <xdr:to>
      <xdr:col>15</xdr:col>
      <xdr:colOff>50800</xdr:colOff>
      <xdr:row>75</xdr:row>
      <xdr:rowOff>72451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74041"/>
          <a:ext cx="889000" cy="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15291</xdr:rowOff>
    </xdr:from>
    <xdr:to>
      <xdr:col>10</xdr:col>
      <xdr:colOff>114300</xdr:colOff>
      <xdr:row>75</xdr:row>
      <xdr:rowOff>27623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4041"/>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19394</xdr:rowOff>
    </xdr:from>
    <xdr:to>
      <xdr:col>24</xdr:col>
      <xdr:colOff>114300</xdr:colOff>
      <xdr:row>75</xdr:row>
      <xdr:rowOff>120994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169271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163103</xdr:rowOff>
    </xdr:from>
    <xdr:to>
      <xdr:col>20</xdr:col>
      <xdr:colOff>38100</xdr:colOff>
      <xdr:row>75</xdr:row>
      <xdr:rowOff>93253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4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21651</xdr:rowOff>
    </xdr:from>
    <xdr:to>
      <xdr:col>15</xdr:col>
      <xdr:colOff>101600</xdr:colOff>
      <xdr:row>75</xdr:row>
      <xdr:rowOff>123251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114378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135941</xdr:rowOff>
    </xdr:from>
    <xdr:to>
      <xdr:col>10</xdr:col>
      <xdr:colOff>165100</xdr:colOff>
      <xdr:row>75</xdr:row>
      <xdr:rowOff>66091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148273</xdr:rowOff>
    </xdr:from>
    <xdr:to>
      <xdr:col>6</xdr:col>
      <xdr:colOff>38100</xdr:colOff>
      <xdr:row>75</xdr:row>
      <xdr:rowOff>78423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94950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46379</xdr:rowOff>
    </xdr:from>
    <xdr:to>
      <xdr:col>24</xdr:col>
      <xdr:colOff>63500</xdr:colOff>
      <xdr:row>97</xdr:row>
      <xdr:rowOff>47445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702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46379</xdr:rowOff>
    </xdr:from>
    <xdr:to>
      <xdr:col>19</xdr:col>
      <xdr:colOff>177800</xdr:colOff>
      <xdr:row>97</xdr:row>
      <xdr:rowOff>66174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7029"/>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63942</xdr:rowOff>
    </xdr:from>
    <xdr:to>
      <xdr:col>15</xdr:col>
      <xdr:colOff>50800</xdr:colOff>
      <xdr:row>97</xdr:row>
      <xdr:rowOff>66174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459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63942</xdr:rowOff>
    </xdr:from>
    <xdr:to>
      <xdr:col>10</xdr:col>
      <xdr:colOff>114300</xdr:colOff>
      <xdr:row>97</xdr:row>
      <xdr:rowOff>73284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459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168095</xdr:rowOff>
    </xdr:from>
    <xdr:to>
      <xdr:col>24</xdr:col>
      <xdr:colOff>114300</xdr:colOff>
      <xdr:row>97</xdr:row>
      <xdr:rowOff>98245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146522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167029</xdr:rowOff>
    </xdr:from>
    <xdr:to>
      <xdr:col>20</xdr:col>
      <xdr:colOff>38100</xdr:colOff>
      <xdr:row>97</xdr:row>
      <xdr:rowOff>97179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15374</xdr:rowOff>
    </xdr:from>
    <xdr:to>
      <xdr:col>15</xdr:col>
      <xdr:colOff>101600</xdr:colOff>
      <xdr:row>97</xdr:row>
      <xdr:rowOff>116974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13142</xdr:rowOff>
    </xdr:from>
    <xdr:to>
      <xdr:col>10</xdr:col>
      <xdr:colOff>165100</xdr:colOff>
      <xdr:row>97</xdr:row>
      <xdr:rowOff>114742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22484</xdr:rowOff>
    </xdr:from>
    <xdr:to>
      <xdr:col>6</xdr:col>
      <xdr:colOff>38100</xdr:colOff>
      <xdr:row>97</xdr:row>
      <xdr:rowOff>124084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100152</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152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48489</xdr:rowOff>
    </xdr:from>
    <xdr:to>
      <xdr:col>41</xdr:col>
      <xdr:colOff>50800</xdr:colOff>
      <xdr:row>38</xdr:row>
      <xdr:rowOff>100152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20689"/>
          <a:ext cx="8890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49352</xdr:rowOff>
    </xdr:from>
    <xdr:to>
      <xdr:col>41</xdr:col>
      <xdr:colOff>101600</xdr:colOff>
      <xdr:row>38</xdr:row>
      <xdr:rowOff>150952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169139</xdr:rowOff>
    </xdr:from>
    <xdr:to>
      <xdr:col>36</xdr:col>
      <xdr:colOff>165100</xdr:colOff>
      <xdr:row>36</xdr:row>
      <xdr:rowOff>99289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115816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80108</xdr:rowOff>
    </xdr:from>
    <xdr:to>
      <xdr:col>55</xdr:col>
      <xdr:colOff>0</xdr:colOff>
      <xdr:row>56</xdr:row>
      <xdr:rowOff>149427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81308"/>
          <a:ext cx="8382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71966</xdr:rowOff>
    </xdr:from>
    <xdr:to>
      <xdr:col>50</xdr:col>
      <xdr:colOff>114300</xdr:colOff>
      <xdr:row>56</xdr:row>
      <xdr:rowOff>149427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73166"/>
          <a:ext cx="889000" cy="7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110001</xdr:rowOff>
    </xdr:from>
    <xdr:to>
      <xdr:col>45</xdr:col>
      <xdr:colOff>177800</xdr:colOff>
      <xdr:row>56</xdr:row>
      <xdr:rowOff>71966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39751"/>
          <a:ext cx="889000" cy="1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110001</xdr:rowOff>
    </xdr:from>
    <xdr:to>
      <xdr:col>41</xdr:col>
      <xdr:colOff>50800</xdr:colOff>
      <xdr:row>56</xdr:row>
      <xdr:rowOff>35633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39751"/>
          <a:ext cx="889000" cy="9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29308</xdr:rowOff>
    </xdr:from>
    <xdr:to>
      <xdr:col>55</xdr:col>
      <xdr:colOff>50800</xdr:colOff>
      <xdr:row>56</xdr:row>
      <xdr:rowOff>130908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52185</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98627</xdr:rowOff>
    </xdr:from>
    <xdr:to>
      <xdr:col>50</xdr:col>
      <xdr:colOff>165100</xdr:colOff>
      <xdr:row>57</xdr:row>
      <xdr:rowOff>28777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19904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21166</xdr:rowOff>
    </xdr:from>
    <xdr:to>
      <xdr:col>46</xdr:col>
      <xdr:colOff>38100</xdr:colOff>
      <xdr:row>56</xdr:row>
      <xdr:rowOff>122766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139293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39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59201</xdr:rowOff>
    </xdr:from>
    <xdr:to>
      <xdr:col>41</xdr:col>
      <xdr:colOff>101600</xdr:colOff>
      <xdr:row>55</xdr:row>
      <xdr:rowOff>160801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5878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2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156283</xdr:rowOff>
    </xdr:from>
    <xdr:to>
      <xdr:col>36</xdr:col>
      <xdr:colOff>165100</xdr:colOff>
      <xdr:row>56</xdr:row>
      <xdr:rowOff>86433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102960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36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66560</xdr:rowOff>
    </xdr:from>
    <xdr:to>
      <xdr:col>55</xdr:col>
      <xdr:colOff>0</xdr:colOff>
      <xdr:row>77</xdr:row>
      <xdr:rowOff>81787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8210"/>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81787</xdr:rowOff>
    </xdr:from>
    <xdr:to>
      <xdr:col>50</xdr:col>
      <xdr:colOff>114300</xdr:colOff>
      <xdr:row>77</xdr:row>
      <xdr:rowOff>135344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3437"/>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xdr:rowOff>
    </xdr:from>
    <xdr:to>
      <xdr:col>45</xdr:col>
      <xdr:colOff>177800</xdr:colOff>
      <xdr:row>77</xdr:row>
      <xdr:rowOff>135344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3186"/>
          <a:ext cx="889000" cy="1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97904</xdr:rowOff>
    </xdr:from>
    <xdr:to>
      <xdr:col>41</xdr:col>
      <xdr:colOff>50800</xdr:colOff>
      <xdr:row>77</xdr:row>
      <xdr:rowOff>1536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956654"/>
          <a:ext cx="889000" cy="2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15760</xdr:rowOff>
    </xdr:from>
    <xdr:to>
      <xdr:col>55</xdr:col>
      <xdr:colOff>50800</xdr:colOff>
      <xdr:row>77</xdr:row>
      <xdr:rowOff>117360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30987</xdr:rowOff>
    </xdr:from>
    <xdr:to>
      <xdr:col>50</xdr:col>
      <xdr:colOff>165100</xdr:colOff>
      <xdr:row>77</xdr:row>
      <xdr:rowOff>132587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123714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84544</xdr:rowOff>
    </xdr:from>
    <xdr:to>
      <xdr:col>46</xdr:col>
      <xdr:colOff>38100</xdr:colOff>
      <xdr:row>78</xdr:row>
      <xdr:rowOff>14694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122186</xdr:rowOff>
    </xdr:from>
    <xdr:to>
      <xdr:col>41</xdr:col>
      <xdr:colOff>101600</xdr:colOff>
      <xdr:row>77</xdr:row>
      <xdr:rowOff>52336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47104</xdr:rowOff>
    </xdr:from>
    <xdr:to>
      <xdr:col>36</xdr:col>
      <xdr:colOff>165100</xdr:colOff>
      <xdr:row>75</xdr:row>
      <xdr:rowOff>148704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165231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6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66394</xdr:rowOff>
    </xdr:from>
    <xdr:to>
      <xdr:col>55</xdr:col>
      <xdr:colOff>0</xdr:colOff>
      <xdr:row>94</xdr:row>
      <xdr:rowOff>157885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182694"/>
          <a:ext cx="838200" cy="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66394</xdr:rowOff>
    </xdr:from>
    <xdr:to>
      <xdr:col>50</xdr:col>
      <xdr:colOff>114300</xdr:colOff>
      <xdr:row>94</xdr:row>
      <xdr:rowOff>162412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182694"/>
          <a:ext cx="889000" cy="9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162412</xdr:rowOff>
    </xdr:from>
    <xdr:to>
      <xdr:col>45</xdr:col>
      <xdr:colOff>177800</xdr:colOff>
      <xdr:row>95</xdr:row>
      <xdr:rowOff>63582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278712"/>
          <a:ext cx="889000" cy="7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131076</xdr:rowOff>
    </xdr:from>
    <xdr:to>
      <xdr:col>41</xdr:col>
      <xdr:colOff>50800</xdr:colOff>
      <xdr:row>95</xdr:row>
      <xdr:rowOff>63582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47376"/>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107085</xdr:rowOff>
    </xdr:from>
    <xdr:to>
      <xdr:col>55</xdr:col>
      <xdr:colOff>50800</xdr:colOff>
      <xdr:row>95</xdr:row>
      <xdr:rowOff>37235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129962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15594</xdr:rowOff>
    </xdr:from>
    <xdr:to>
      <xdr:col>50</xdr:col>
      <xdr:colOff>165100</xdr:colOff>
      <xdr:row>94</xdr:row>
      <xdr:rowOff>117194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133721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0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111612</xdr:rowOff>
    </xdr:from>
    <xdr:to>
      <xdr:col>46</xdr:col>
      <xdr:colOff>38100</xdr:colOff>
      <xdr:row>95</xdr:row>
      <xdr:rowOff>41762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12782</xdr:rowOff>
    </xdr:from>
    <xdr:to>
      <xdr:col>41</xdr:col>
      <xdr:colOff>101600</xdr:colOff>
      <xdr:row>95</xdr:row>
      <xdr:rowOff>114382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105509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80276</xdr:rowOff>
    </xdr:from>
    <xdr:to>
      <xdr:col>36</xdr:col>
      <xdr:colOff>165100</xdr:colOff>
      <xdr:row>95</xdr:row>
      <xdr:rowOff>10426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26953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74255</xdr:rowOff>
    </xdr:from>
    <xdr:to>
      <xdr:col>85</xdr:col>
      <xdr:colOff>127000</xdr:colOff>
      <xdr:row>38</xdr:row>
      <xdr:rowOff>69373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17905"/>
          <a:ext cx="838200" cy="1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165842</xdr:rowOff>
    </xdr:from>
    <xdr:to>
      <xdr:col>81</xdr:col>
      <xdr:colOff>50800</xdr:colOff>
      <xdr:row>38</xdr:row>
      <xdr:rowOff>69373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0949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116481</xdr:rowOff>
    </xdr:from>
    <xdr:to>
      <xdr:col>76</xdr:col>
      <xdr:colOff>114300</xdr:colOff>
      <xdr:row>37</xdr:row>
      <xdr:rowOff>165842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0131"/>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116481</xdr:rowOff>
    </xdr:from>
    <xdr:to>
      <xdr:col>71</xdr:col>
      <xdr:colOff>177800</xdr:colOff>
      <xdr:row>38</xdr:row>
      <xdr:rowOff>14852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0131"/>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23455</xdr:rowOff>
    </xdr:from>
    <xdr:to>
      <xdr:col>85</xdr:col>
      <xdr:colOff>177800</xdr:colOff>
      <xdr:row>37</xdr:row>
      <xdr:rowOff>125055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46332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18573</xdr:rowOff>
    </xdr:from>
    <xdr:to>
      <xdr:col>81</xdr:col>
      <xdr:colOff>101600</xdr:colOff>
      <xdr:row>38</xdr:row>
      <xdr:rowOff>120173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115042</xdr:rowOff>
    </xdr:from>
    <xdr:to>
      <xdr:col>76</xdr:col>
      <xdr:colOff>165100</xdr:colOff>
      <xdr:row>38</xdr:row>
      <xdr:rowOff>45193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8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36319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65681</xdr:rowOff>
    </xdr:from>
    <xdr:to>
      <xdr:col>72</xdr:col>
      <xdr:colOff>38100</xdr:colOff>
      <xdr:row>37</xdr:row>
      <xdr:rowOff>167281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135502</xdr:rowOff>
    </xdr:from>
    <xdr:to>
      <xdr:col>67</xdr:col>
      <xdr:colOff>101600</xdr:colOff>
      <xdr:row>38</xdr:row>
      <xdr:rowOff>65652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56779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96579</xdr:rowOff>
    </xdr:from>
    <xdr:to>
      <xdr:col>85</xdr:col>
      <xdr:colOff>127000</xdr:colOff>
      <xdr:row>57</xdr:row>
      <xdr:rowOff>99905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69229"/>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89553</xdr:rowOff>
    </xdr:from>
    <xdr:to>
      <xdr:col>81</xdr:col>
      <xdr:colOff>50800</xdr:colOff>
      <xdr:row>57</xdr:row>
      <xdr:rowOff>96579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62203"/>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89553</xdr:rowOff>
    </xdr:from>
    <xdr:to>
      <xdr:col>76</xdr:col>
      <xdr:colOff>114300</xdr:colOff>
      <xdr:row>57</xdr:row>
      <xdr:rowOff>110321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2203"/>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129847</xdr:rowOff>
    </xdr:from>
    <xdr:to>
      <xdr:col>71</xdr:col>
      <xdr:colOff>177800</xdr:colOff>
      <xdr:row>57</xdr:row>
      <xdr:rowOff>110321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31047"/>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49105</xdr:rowOff>
    </xdr:from>
    <xdr:to>
      <xdr:col>85</xdr:col>
      <xdr:colOff>177800</xdr:colOff>
      <xdr:row>57</xdr:row>
      <xdr:rowOff>150705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27532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45779</xdr:rowOff>
    </xdr:from>
    <xdr:to>
      <xdr:col>81</xdr:col>
      <xdr:colOff>101600</xdr:colOff>
      <xdr:row>57</xdr:row>
      <xdr:rowOff>147379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138506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38753</xdr:rowOff>
    </xdr:from>
    <xdr:to>
      <xdr:col>76</xdr:col>
      <xdr:colOff>165100</xdr:colOff>
      <xdr:row>57</xdr:row>
      <xdr:rowOff>140353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131480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59521</xdr:rowOff>
    </xdr:from>
    <xdr:to>
      <xdr:col>72</xdr:col>
      <xdr:colOff>38100</xdr:colOff>
      <xdr:row>57</xdr:row>
      <xdr:rowOff>161121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79047</xdr:rowOff>
    </xdr:from>
    <xdr:to>
      <xdr:col>67</xdr:col>
      <xdr:colOff>101600</xdr:colOff>
      <xdr:row>57</xdr:row>
      <xdr:rowOff>9197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25724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124540</xdr:rowOff>
    </xdr:from>
    <xdr:to>
      <xdr:col>85</xdr:col>
      <xdr:colOff>127000</xdr:colOff>
      <xdr:row>78</xdr:row>
      <xdr:rowOff>138303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7640"/>
          <a:ext cx="8382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124540</xdr:rowOff>
    </xdr:from>
    <xdr:to>
      <xdr:col>81</xdr:col>
      <xdr:colOff>50800</xdr:colOff>
      <xdr:row>78</xdr:row>
      <xdr:rowOff>125710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764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104746</xdr:rowOff>
    </xdr:from>
    <xdr:to>
      <xdr:col>76</xdr:col>
      <xdr:colOff>114300</xdr:colOff>
      <xdr:row>78</xdr:row>
      <xdr:rowOff>125710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7846"/>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104746</xdr:rowOff>
    </xdr:from>
    <xdr:to>
      <xdr:col>71</xdr:col>
      <xdr:colOff>177800</xdr:colOff>
      <xdr:row>78</xdr:row>
      <xdr:rowOff>136511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7846"/>
          <a:ext cx="8890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87503</xdr:rowOff>
    </xdr:from>
    <xdr:to>
      <xdr:col>85</xdr:col>
      <xdr:colOff>177800</xdr:colOff>
      <xdr:row>79</xdr:row>
      <xdr:rowOff>17653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73740</xdr:rowOff>
    </xdr:from>
    <xdr:to>
      <xdr:col>81</xdr:col>
      <xdr:colOff>101600</xdr:colOff>
      <xdr:row>79</xdr:row>
      <xdr:rowOff>3890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166467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74910</xdr:rowOff>
    </xdr:from>
    <xdr:to>
      <xdr:col>76</xdr:col>
      <xdr:colOff>165100</xdr:colOff>
      <xdr:row>79</xdr:row>
      <xdr:rowOff>5060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167637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53946</xdr:rowOff>
    </xdr:from>
    <xdr:to>
      <xdr:col>72</xdr:col>
      <xdr:colOff>38100</xdr:colOff>
      <xdr:row>78</xdr:row>
      <xdr:rowOff>155546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2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85711</xdr:rowOff>
    </xdr:from>
    <xdr:to>
      <xdr:col>67</xdr:col>
      <xdr:colOff>101600</xdr:colOff>
      <xdr:row>79</xdr:row>
      <xdr:rowOff>15861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11743</xdr:rowOff>
    </xdr:from>
    <xdr:to>
      <xdr:col>85</xdr:col>
      <xdr:colOff>127000</xdr:colOff>
      <xdr:row>96</xdr:row>
      <xdr:rowOff>32742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70943"/>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145306</xdr:rowOff>
    </xdr:from>
    <xdr:to>
      <xdr:col>81</xdr:col>
      <xdr:colOff>50800</xdr:colOff>
      <xdr:row>96</xdr:row>
      <xdr:rowOff>11743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33056"/>
          <a:ext cx="889000" cy="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145306</xdr:rowOff>
    </xdr:from>
    <xdr:to>
      <xdr:col>76</xdr:col>
      <xdr:colOff>114300</xdr:colOff>
      <xdr:row>95</xdr:row>
      <xdr:rowOff>150750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33056"/>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143376</xdr:rowOff>
    </xdr:from>
    <xdr:to>
      <xdr:col>71</xdr:col>
      <xdr:colOff>177800</xdr:colOff>
      <xdr:row>95</xdr:row>
      <xdr:rowOff>150750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31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153392</xdr:rowOff>
    </xdr:from>
    <xdr:to>
      <xdr:col>85</xdr:col>
      <xdr:colOff>177800</xdr:colOff>
      <xdr:row>96</xdr:row>
      <xdr:rowOff>83542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131819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1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132393</xdr:rowOff>
    </xdr:from>
    <xdr:to>
      <xdr:col>81</xdr:col>
      <xdr:colOff>101600</xdr:colOff>
      <xdr:row>96</xdr:row>
      <xdr:rowOff>62543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53670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94506</xdr:rowOff>
    </xdr:from>
    <xdr:to>
      <xdr:col>76</xdr:col>
      <xdr:colOff>165100</xdr:colOff>
      <xdr:row>96</xdr:row>
      <xdr:rowOff>24656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41183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99950</xdr:rowOff>
    </xdr:from>
    <xdr:to>
      <xdr:col>72</xdr:col>
      <xdr:colOff>38100</xdr:colOff>
      <xdr:row>96</xdr:row>
      <xdr:rowOff>30100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46627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92576</xdr:rowOff>
    </xdr:from>
    <xdr:to>
      <xdr:col>67</xdr:col>
      <xdr:colOff>101600</xdr:colOff>
      <xdr:row>96</xdr:row>
      <xdr:rowOff>22726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39253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目的別歳出について、総務費が対前年度比△</a:t>
          </a:r>
          <a:r>
            <a:rPr kumimoji="1" lang="en-US" altLang="ja-JP" sz="1100">
              <a:solidFill>
                <a:schemeClr val="dk1"/>
              </a:solidFill>
              <a:effectLst/>
              <a:latin typeface="+mn-lt"/>
              <a:ea typeface="+mn-ea"/>
              <a:cs typeface="+mn-cs"/>
            </a:rPr>
            <a:t>74,475</a:t>
          </a:r>
          <a:r>
            <a:rPr kumimoji="1" lang="ja-JP" altLang="ja-JP" sz="1100">
              <a:solidFill>
                <a:schemeClr val="dk1"/>
              </a:solidFill>
              <a:effectLst/>
              <a:latin typeface="+mn-lt"/>
              <a:ea typeface="+mn-ea"/>
              <a:cs typeface="+mn-cs"/>
            </a:rPr>
            <a:t>円、全国市町村平均を</a:t>
          </a:r>
          <a:r>
            <a:rPr kumimoji="1" lang="en-US" altLang="ja-JP" sz="1100">
              <a:solidFill>
                <a:schemeClr val="dk1"/>
              </a:solidFill>
              <a:effectLst/>
              <a:latin typeface="+mn-lt"/>
              <a:ea typeface="+mn-ea"/>
              <a:cs typeface="+mn-cs"/>
            </a:rPr>
            <a:t>187,781</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164,678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60,313</a:t>
          </a:r>
          <a:r>
            <a:rPr kumimoji="1" lang="ja-JP" altLang="ja-JP" sz="1100">
              <a:solidFill>
                <a:schemeClr val="dk1"/>
              </a:solidFill>
              <a:effectLst/>
              <a:latin typeface="+mn-lt"/>
              <a:ea typeface="+mn-ea"/>
              <a:cs typeface="+mn-cs"/>
            </a:rPr>
            <a:t>円と上回っており、沖縄振興特別推進交付金事業や各基金への積立金等が影響している。また、土木費においても対前年度比</a:t>
          </a:r>
          <a:r>
            <a:rPr kumimoji="1" lang="en-US" altLang="ja-JP" sz="1100">
              <a:solidFill>
                <a:schemeClr val="dk1"/>
              </a:solidFill>
              <a:effectLst/>
              <a:latin typeface="+mn-lt"/>
              <a:ea typeface="+mn-ea"/>
              <a:cs typeface="+mn-cs"/>
            </a:rPr>
            <a:t>16,009</a:t>
          </a:r>
          <a:r>
            <a:rPr kumimoji="1" lang="ja-JP" altLang="ja-JP" sz="1100">
              <a:solidFill>
                <a:schemeClr val="dk1"/>
              </a:solidFill>
              <a:effectLst/>
              <a:latin typeface="+mn-lt"/>
              <a:ea typeface="+mn-ea"/>
              <a:cs typeface="+mn-cs"/>
            </a:rPr>
            <a:t>円、全国市町村平均を</a:t>
          </a:r>
          <a:r>
            <a:rPr kumimoji="1" lang="en-US" altLang="ja-JP" sz="1100">
              <a:solidFill>
                <a:schemeClr val="dk1"/>
              </a:solidFill>
              <a:effectLst/>
              <a:latin typeface="+mn-lt"/>
              <a:ea typeface="+mn-ea"/>
              <a:cs typeface="+mn-cs"/>
            </a:rPr>
            <a:t>45,848</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47,326</a:t>
          </a:r>
          <a:r>
            <a:rPr kumimoji="1" lang="ja-JP" altLang="ja-JP" sz="1100">
              <a:solidFill>
                <a:schemeClr val="dk1"/>
              </a:solidFill>
              <a:effectLst/>
              <a:latin typeface="+mn-lt"/>
              <a:ea typeface="+mn-ea"/>
              <a:cs typeface="+mn-cs"/>
            </a:rPr>
            <a:t>円、類似団体平均とほぼ同額となっている。近年、道路新設事業が終了したため前年度から減少している。今後は、新規事業が多数控えており各事業の精査や廃止を行いながらさらに、高齢化社会の進展や各施設の老朽化に伴う更新整備等により民生費、土木費の増大が見込まれることから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実質収支比率等に係る経年分析について、財政調整基金残高は、標財比</a:t>
          </a:r>
          <a:r>
            <a:rPr kumimoji="1" lang="en-US" altLang="ja-JP" sz="1100">
              <a:solidFill>
                <a:schemeClr val="dk1"/>
              </a:solidFill>
              <a:effectLst/>
              <a:latin typeface="+mn-lt"/>
              <a:ea typeface="+mn-ea"/>
              <a:cs typeface="+mn-cs"/>
            </a:rPr>
            <a:t>46.95</a:t>
          </a:r>
          <a:r>
            <a:rPr kumimoji="1" lang="ja-JP" altLang="ja-JP" sz="1100">
              <a:solidFill>
                <a:schemeClr val="dk1"/>
              </a:solidFill>
              <a:effectLst/>
              <a:latin typeface="+mn-lt"/>
              <a:ea typeface="+mn-ea"/>
              <a:cs typeface="+mn-cs"/>
            </a:rPr>
            <a:t>となっており、前年度と比較すると</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ポイント減少した。実質収支額は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年度については、財政調整基金の取り崩しにより基金残高が前年度比で</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％と若干減少した。今後も事務事業の見直しや定員管理の適正化を図ることで、人件費や物件費等の縮減を行うとともに、適正な基金の運用を行う。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すべての会計で黒字となったが、国民健康保険特別会計や下水道事業特別会計においては、一般会計からの繰入によるものであるめ、今後、国民健康保険税の見直しや公営企業会計の独立採算の観点から、出来るだけ繰入を抑え、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実質公債費比率（分子）の構造について平成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年度の元金償還金等は</a:t>
          </a:r>
          <a:r>
            <a:rPr kumimoji="1" lang="en-US" altLang="ja-JP" sz="1100">
              <a:solidFill>
                <a:schemeClr val="dk1"/>
              </a:solidFill>
              <a:effectLst/>
              <a:latin typeface="+mn-lt"/>
              <a:ea typeface="+mn-ea"/>
              <a:cs typeface="+mn-cs"/>
            </a:rPr>
            <a:t>904</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775</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百万円減少している。これは平成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行ってきた公的保証金免除繰上償還及び起債発行額を抑制したことが要因として考えられ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百万円繰出している。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過去においても満期一括償還地方債も借り入れが無く利用していない。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将来負担比率（分子）の構造について、平成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年度の将来負担額が</a:t>
          </a:r>
          <a:r>
            <a:rPr kumimoji="1" lang="en-US" altLang="ja-JP" sz="1100">
              <a:solidFill>
                <a:schemeClr val="dk1"/>
              </a:solidFill>
              <a:effectLst/>
              <a:latin typeface="+mn-lt"/>
              <a:ea typeface="+mn-ea"/>
              <a:cs typeface="+mn-cs"/>
            </a:rPr>
            <a:t>8,259</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404</a:t>
          </a:r>
          <a:r>
            <a:rPr kumimoji="1" lang="ja-JP" altLang="ja-JP" sz="1100">
              <a:solidFill>
                <a:schemeClr val="dk1"/>
              </a:solidFill>
              <a:effectLst/>
              <a:latin typeface="+mn-lt"/>
              <a:ea typeface="+mn-ea"/>
              <a:cs typeface="+mn-cs"/>
            </a:rPr>
            <a:t>百万円減少した。平成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年度の将来負担額の構成としては一般会計等に係る地方債の現在高が</a:t>
          </a:r>
          <a:r>
            <a:rPr kumimoji="1" lang="en-US" altLang="ja-JP" sz="1100">
              <a:solidFill>
                <a:schemeClr val="dk1"/>
              </a:solidFill>
              <a:effectLst/>
              <a:latin typeface="+mn-lt"/>
              <a:ea typeface="+mn-ea"/>
              <a:cs typeface="+mn-cs"/>
            </a:rPr>
            <a:t>6,310</a:t>
          </a:r>
          <a:r>
            <a:rPr kumimoji="1" lang="ja-JP" altLang="ja-JP" sz="1100">
              <a:solidFill>
                <a:schemeClr val="dk1"/>
              </a:solidFill>
              <a:effectLst/>
              <a:latin typeface="+mn-lt"/>
              <a:ea typeface="+mn-ea"/>
              <a:cs typeface="+mn-cs"/>
            </a:rPr>
            <a:t>百万円となっており、これまでの繰り上げ償還や新規発行の抑制などの効果により</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百万円減少した。充当可能財源等については</a:t>
          </a:r>
          <a:r>
            <a:rPr kumimoji="1" lang="en-US" altLang="ja-JP" sz="1100">
              <a:solidFill>
                <a:schemeClr val="dk1"/>
              </a:solidFill>
              <a:effectLst/>
              <a:latin typeface="+mn-lt"/>
              <a:ea typeface="+mn-ea"/>
              <a:cs typeface="+mn-cs"/>
            </a:rPr>
            <a:t>8,157</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百万円減少している。要因としては、合併算定替（一本算定）による基準財政需要額算入見込額が△</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百万円減少したことが影響している。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以上を財政調整基金へ積み立てた一方、「風の帰る森プロジェクト応援基金」から児童館的施設整備に関する事業ため</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百万円取り崩したことや「前村幸秀人材育成基金」も給付型育英基金であることから年々減少している。また、「ふるさと納税基金」は、宣伝効果等もあり年々増加しており、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は、離島航路運行安定化支援事業に充てるため「地域振興基金」及び人財育成のため「人財育成基金」の取り崩し、また、「ふるさと納税基金」は、右肩上がりで伸びているが、基金を各種事業に充てるため中長期的に適正に運営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・地域振興基金：文化、教育、福祉、産業等を通じて地域の振興、活性化及び豊かなまちづくりを推進する。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・風の帰る森プロジェクト応援基金：寄付者と協働で推進している事業の一環で宿泊可能な交流拠点施設の建設に充当するため基金を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・庁舎建設基金：合併後に庁舎を建設予定であることから、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年後を目途に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・ふるさと納税基金：全国的な認知度もあり、年々増加しており環境美化、人材育成等の事業に充当し活性化に繋げる。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以上を積み立ててはいるが、物件費等の増加で取り崩したことが要因である。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以上を積立てることとしているが、中長期的に（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年度目途）は単独事業等の増加で取崩すことが予想され減少していく見込み。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預金利息を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万円を積み立てたが、同額となっている。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短期的に借入増加が見込まれるため、地方債の償還に備えて計画的に積立を行う。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92A2BB-E2A0-4CB2-B14B-1D4F5FF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621069-3ECE-4A73-A0DD-B5B0BA218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0EFB2CB-3649-41D1-98CF-DD9BFFEB31C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5361C0B-E422-4A3F-BCA9-97020E1C3DF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AF3FDB7-A69C-4C68-A1CD-4DFB9BE6C5D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B53D44-BD72-4A90-8374-CC571EEF783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6F6F51-A74A-41FA-BDA8-FDE666FE396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D775028-8C9C-46B9-9BE4-F5CDB4CB0C4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E16BD87-0E67-4213-BB2A-37BB072ED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9971FFF-69B8-4097-B8E2-C29883642E5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B1A9345-B53B-4221-B280-B54C948A4FD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0E5B651-3B68-4BD6-8BB7-D4A7A669942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6A04463-BA95-4BCC-BB93-C79F2D53696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62D141-0A13-424B-9FEB-1B02FE0CF7A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25399C9-9E12-4EBC-97BD-EC25AB0122B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8B8B969-E480-4CF7-91AB-AB3FB961DDC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A0D3FD4-D89F-47BE-B7A5-1DFE1720FF4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9EE6D4-7958-4C71-92A9-8BABEBDCF8F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6CD12E-E21F-494E-B649-4EB0EF9FF0D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AEAF39-3440-449B-A82E-0F259818C73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9DDC3C1-F716-463A-89B9-77AA7A95F09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9D1837F-2309-4D0D-B7E5-A08FE0D60FD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F6EA1E-3944-41DF-BF2F-EE63CFBC244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A89949-525C-4A1D-9160-8B7E071B9A6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F476657-EC99-492B-B65F-75991F2DF5C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67F5E5-2CC3-4971-97CA-C8E1942A397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6C0221-D837-435F-9BCC-B02C9EEE0BE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223E5E-9F5C-419B-B526-08BC87F8554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D7E7AB-14AD-4064-BC89-ED1CDF183D3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9C26D02-5288-45BA-BDE4-D364498088AC}"/>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405C190-4227-4038-87D6-A7059ACB01C2}"/>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BBFFA85-D200-4D33-A2A9-F81D2954A9DD}"/>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A0EDAA5-9052-4862-B74C-59813CB77AFF}"/>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73E8256-43E5-49C2-983A-488A58CFB8BA}"/>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CD18ECA-9049-445E-9F06-D71BB0704E19}"/>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86E10DA-9734-4FDC-BFBE-24F0E4B081D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DE7B88C-554F-4A0E-B9AE-351F7B95B5A8}"/>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BCD7F1F-2229-48A5-B74E-03B091D155E8}"/>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F6368C5-09F4-4AC2-8866-C7E59562E77B}"/>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DCD4E14-32F8-4CD2-9D9E-F07ACEF6870E}"/>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BF41A59-4522-48C1-BE98-754986217E92}"/>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64BF7B9-2B88-40CE-AD8F-0D43D0DDCBA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F2C141E-996C-4676-BCCA-DFF07FD2906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CF27937-3B19-4107-8F33-6A0FC0C3F52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242449C-0755-48DB-8BEE-5A7D14BE7CDD}"/>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9E23F05-8BAD-44DC-9E80-48C10226689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％上回っている。全国平均は、下回っているものの集落施設が多くほとんどが減価償却率の高いものとなっている。また、道路、教育施設においても同様で償却率が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％を超える施設が多いため今後の修繕及び更新に係る費用負担が多大となる見込みである。また、個別施設計画を策定している状況であり、計画に基づいた施設の維持管理を適切に進める。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F49213C-26A7-494F-91DD-5996F3B1089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5834924-30D3-4E3E-96E9-8F696553A7B7}"/>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D32A8CB9-38E2-4F21-9276-1F94D99E7B24}"/>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13EFA64-7FB6-4F93-9620-FBD7D696F6FC}"/>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BF14F2B-359C-4F79-9480-9F2FD31C8BCE}"/>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22426044-E241-455C-A07F-7598289AE4DC}"/>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86356AC0-C06B-4A10-8555-2B35D194CAE2}"/>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182739C-233A-43B2-AA84-184C48774BAB}"/>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27A93089-8EF2-4C7A-86CB-87AFF390F041}"/>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5F05091C-C25C-404E-820B-EE73ABF28BFA}"/>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D6CD2E9-9DCF-4F86-A330-ECE07AD21CFA}"/>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2CBBA19-5898-4760-AB48-A65C4B242D29}"/>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27C070B6-6F7D-414E-BE65-2D944D167E2D}"/>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76EBAAC-6CC1-4C81-AE61-D65711742EC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5F8D7B2C-0999-4B8C-ACD2-536A47B57964}"/>
            </a:ext>
          </a:extLst>
        </xdr:cNvPr>
        <xdr:cNvCxnSpPr/>
      </xdr:nvCxnSpPr>
      <xdr:spPr>
        <a:xfrm flipV="1">
          <a:off x="4206240" y="5139055"/>
          <a:ext cx="1270" cy="121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1858D829-DC44-4227-89DE-23C8F2385693}"/>
            </a:ext>
          </a:extLst>
        </xdr:cNvPr>
        <xdr:cNvSpPr txBox="1"/>
      </xdr:nvSpPr>
      <xdr:spPr>
        <a:xfrm>
          <a:off x="4258945" y="635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90F1F63B-5059-41A4-8C88-EDF113DE5612}"/>
            </a:ext>
          </a:extLst>
        </xdr:cNvPr>
        <xdr:cNvCxnSpPr/>
      </xdr:nvCxnSpPr>
      <xdr:spPr>
        <a:xfrm>
          <a:off x="4119245" y="63516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675CFF94-69AC-4DA1-A3AB-976E9408F1CD}"/>
            </a:ext>
          </a:extLst>
        </xdr:cNvPr>
        <xdr:cNvSpPr txBox="1"/>
      </xdr:nvSpPr>
      <xdr:spPr>
        <a:xfrm>
          <a:off x="4258945" y="49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A6AB6D85-45B1-4FE7-975A-E17C186C1910}"/>
            </a:ext>
          </a:extLst>
        </xdr:cNvPr>
        <xdr:cNvCxnSpPr/>
      </xdr:nvCxnSpPr>
      <xdr:spPr>
        <a:xfrm>
          <a:off x="4119245" y="51390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a:extLst>
            <a:ext uri="{FF2B5EF4-FFF2-40B4-BE49-F238E27FC236}">
              <a16:creationId xmlns:a16="http://schemas.microsoft.com/office/drawing/2014/main" id="{D682D6EA-016F-4A4D-9752-324953B12290}"/>
            </a:ext>
          </a:extLst>
        </xdr:cNvPr>
        <xdr:cNvSpPr txBox="1"/>
      </xdr:nvSpPr>
      <xdr:spPr>
        <a:xfrm>
          <a:off x="4258945" y="5514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B9E3A6B9-400B-4620-B892-5F7EC3D559D4}"/>
            </a:ext>
          </a:extLst>
        </xdr:cNvPr>
        <xdr:cNvSpPr/>
      </xdr:nvSpPr>
      <xdr:spPr>
        <a:xfrm>
          <a:off x="4157345"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88449F5E-ACD1-47FA-B7FF-389C67C67BD6}"/>
            </a:ext>
          </a:extLst>
        </xdr:cNvPr>
        <xdr:cNvSpPr/>
      </xdr:nvSpPr>
      <xdr:spPr>
        <a:xfrm>
          <a:off x="3537585" y="567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6B8C5F03-C7F9-4B3C-B93B-544C61348769}"/>
            </a:ext>
          </a:extLst>
        </xdr:cNvPr>
        <xdr:cNvSpPr/>
      </xdr:nvSpPr>
      <xdr:spPr>
        <a:xfrm>
          <a:off x="2867025" y="571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AFA4EF06-B43D-4FB4-BD7B-320DBD5CA7F2}"/>
            </a:ext>
          </a:extLst>
        </xdr:cNvPr>
        <xdr:cNvSpPr/>
      </xdr:nvSpPr>
      <xdr:spPr>
        <a:xfrm>
          <a:off x="2196465" y="5739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7655A82-C1A4-49FE-8484-70C6AD8CAD8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BBD9DB5-ABDE-442C-A457-A9B86A154F2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B4383A2-F91E-410B-9EBC-A83539CC5E4F}"/>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FE42EE0-B71F-4036-A9C6-D689AEA5460E}"/>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8C3DCE-FCB8-4074-A5E7-9FFFBD98B0A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楕円 76">
          <a:extLst>
            <a:ext uri="{FF2B5EF4-FFF2-40B4-BE49-F238E27FC236}">
              <a16:creationId xmlns:a16="http://schemas.microsoft.com/office/drawing/2014/main" id="{5399D663-E7B1-43A5-93C9-7D3C1981D57D}"/>
            </a:ext>
          </a:extLst>
        </xdr:cNvPr>
        <xdr:cNvSpPr/>
      </xdr:nvSpPr>
      <xdr:spPr>
        <a:xfrm>
          <a:off x="4157345" y="569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54627</xdr:rowOff>
    </xdr:from>
    <xdr:ext cx="405111" cy="259045"/>
    <xdr:sp macro="" textlink="">
      <xdr:nvSpPr>
        <xdr:cNvPr id="78" name="有形固定資産減価償却率該当値テキスト">
          <a:extLst>
            <a:ext uri="{FF2B5EF4-FFF2-40B4-BE49-F238E27FC236}">
              <a16:creationId xmlns:a16="http://schemas.microsoft.com/office/drawing/2014/main" id="{377BF3E6-9331-4DC7-ADCF-E85DED534BB5}"/>
            </a:ext>
          </a:extLst>
        </xdr:cNvPr>
        <xdr:cNvSpPr txBox="1"/>
      </xdr:nvSpPr>
      <xdr:spPr>
        <a:xfrm>
          <a:off x="4258945"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79" name="楕円 78">
          <a:extLst>
            <a:ext uri="{FF2B5EF4-FFF2-40B4-BE49-F238E27FC236}">
              <a16:creationId xmlns:a16="http://schemas.microsoft.com/office/drawing/2014/main" id="{959B77C4-DFF7-4711-BAD6-2168CB525FFE}"/>
            </a:ext>
          </a:extLst>
        </xdr:cNvPr>
        <xdr:cNvSpPr/>
      </xdr:nvSpPr>
      <xdr:spPr>
        <a:xfrm>
          <a:off x="353758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146431</xdr:rowOff>
    </xdr:to>
    <xdr:cxnSp macro="">
      <xdr:nvCxnSpPr>
        <xdr:cNvPr id="80" name="直線コネクタ 79">
          <a:extLst>
            <a:ext uri="{FF2B5EF4-FFF2-40B4-BE49-F238E27FC236}">
              <a16:creationId xmlns:a16="http://schemas.microsoft.com/office/drawing/2014/main" id="{AE0B1BF2-B38D-4440-AD6B-F4E503F22A91}"/>
            </a:ext>
          </a:extLst>
        </xdr:cNvPr>
        <xdr:cNvCxnSpPr/>
      </xdr:nvCxnSpPr>
      <xdr:spPr>
        <a:xfrm flipV="1">
          <a:off x="3588385" y="5742940"/>
          <a:ext cx="6197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81" name="楕円 80">
          <a:extLst>
            <a:ext uri="{FF2B5EF4-FFF2-40B4-BE49-F238E27FC236}">
              <a16:creationId xmlns:a16="http://schemas.microsoft.com/office/drawing/2014/main" id="{279AEB9C-D381-4C07-A1EC-9B68D833285D}"/>
            </a:ext>
          </a:extLst>
        </xdr:cNvPr>
        <xdr:cNvSpPr/>
      </xdr:nvSpPr>
      <xdr:spPr>
        <a:xfrm>
          <a:off x="2867025" y="5787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54864</xdr:rowOff>
    </xdr:to>
    <xdr:cxnSp macro="">
      <xdr:nvCxnSpPr>
        <xdr:cNvPr id="82" name="直線コネクタ 81">
          <a:extLst>
            <a:ext uri="{FF2B5EF4-FFF2-40B4-BE49-F238E27FC236}">
              <a16:creationId xmlns:a16="http://schemas.microsoft.com/office/drawing/2014/main" id="{A12A0207-7B3E-4B86-870E-6D8E41FD87BC}"/>
            </a:ext>
          </a:extLst>
        </xdr:cNvPr>
        <xdr:cNvCxnSpPr/>
      </xdr:nvCxnSpPr>
      <xdr:spPr>
        <a:xfrm flipV="1">
          <a:off x="2917825" y="5762371"/>
          <a:ext cx="67056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a:extLst>
            <a:ext uri="{FF2B5EF4-FFF2-40B4-BE49-F238E27FC236}">
              <a16:creationId xmlns:a16="http://schemas.microsoft.com/office/drawing/2014/main" id="{383EF4A3-B2E2-4006-9194-FBE91C966517}"/>
            </a:ext>
          </a:extLst>
        </xdr:cNvPr>
        <xdr:cNvSpPr txBox="1"/>
      </xdr:nvSpPr>
      <xdr:spPr>
        <a:xfrm>
          <a:off x="3395989"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a:extLst>
            <a:ext uri="{FF2B5EF4-FFF2-40B4-BE49-F238E27FC236}">
              <a16:creationId xmlns:a16="http://schemas.microsoft.com/office/drawing/2014/main" id="{3F9FC227-C8F9-422A-8F45-1725E6716553}"/>
            </a:ext>
          </a:extLst>
        </xdr:cNvPr>
        <xdr:cNvSpPr txBox="1"/>
      </xdr:nvSpPr>
      <xdr:spPr>
        <a:xfrm>
          <a:off x="2738129" y="549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AFFF9B32-68D1-46C0-9EF3-74DEE45D9F3B}"/>
            </a:ext>
          </a:extLst>
        </xdr:cNvPr>
        <xdr:cNvSpPr txBox="1"/>
      </xdr:nvSpPr>
      <xdr:spPr>
        <a:xfrm>
          <a:off x="2067569" y="55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86" name="n_1mainValue有形固定資産減価償却率">
          <a:extLst>
            <a:ext uri="{FF2B5EF4-FFF2-40B4-BE49-F238E27FC236}">
              <a16:creationId xmlns:a16="http://schemas.microsoft.com/office/drawing/2014/main" id="{F3BA7018-8D1E-4DDC-A669-71DC369D6414}"/>
            </a:ext>
          </a:extLst>
        </xdr:cNvPr>
        <xdr:cNvSpPr txBox="1"/>
      </xdr:nvSpPr>
      <xdr:spPr>
        <a:xfrm>
          <a:off x="339598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96791</xdr:rowOff>
    </xdr:from>
    <xdr:ext cx="405111" cy="259045"/>
    <xdr:sp macro="" textlink="">
      <xdr:nvSpPr>
        <xdr:cNvPr id="87" name="n_2mainValue有形固定資産減価償却率">
          <a:extLst>
            <a:ext uri="{FF2B5EF4-FFF2-40B4-BE49-F238E27FC236}">
              <a16:creationId xmlns:a16="http://schemas.microsoft.com/office/drawing/2014/main" id="{524AB2AD-DF9A-4F61-A280-E0E13ACE574B}"/>
            </a:ext>
          </a:extLst>
        </xdr:cNvPr>
        <xdr:cNvSpPr txBox="1"/>
      </xdr:nvSpPr>
      <xdr:spPr>
        <a:xfrm>
          <a:off x="2738129" y="588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8DE7E89B-B0A1-4DAC-8644-DB28EA6590DC}"/>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1829BF56-76A7-45ED-A212-C560ADE9A1B1}"/>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AD93A7AF-9015-4502-AF4D-209DA007B939}"/>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29CFC64-E049-464F-A20C-0108B56701E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453B3D2D-874D-40C5-AAE8-D62F5AF6479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8C3A8F83-2DAD-4636-8A5F-8B173548E27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2934328D-F38E-4C85-8C44-4122946A1BA4}"/>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D5F69AD-3F57-49BF-BF07-6250DAFFEB7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ED662708-3C87-4BB8-A94A-7130C58C15C5}"/>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C38A2CC-BB62-46FF-836B-E9AC07F3D4D6}"/>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B35E4A4-9F61-47B2-909D-F547CF6EC177}"/>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8E70F28F-D6DD-4488-A529-0E1D678FECD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686786-66CC-4E4E-A715-AE5F7544EE5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・平成２８年度から平成２９年度にかけて実施された縦断線道路整備事業や多目的運動公園整備事業に係る既発債発行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職員減少による退職手当等の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将来負担は減少している。離島であることから常備消防など独自で行っていることからも類似団体と比較しても職員数が多く、人件費が高い水準にあるため、債務償還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も類似団体と比べると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年度以降も定年退職者が多くなることからも人件費削減に努めてい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B9608903-D489-433D-83F5-9200696DE9C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D90B9379-946E-4024-9C45-0D06B17F512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9F47B567-D020-4D1F-8073-0737301193BC}"/>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B623314D-72C0-4A7E-889A-7A9A5EB450A8}"/>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84E3DD30-9D52-4982-98C8-2CF9BD34961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F1C14FF2-CF70-439E-9A2E-DBA3F6C653AC}"/>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2A0DCDCC-700F-47A9-837E-3E2152FC4FAA}"/>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DE928B26-868D-4363-B8DB-4B63E5BF4E5A}"/>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7A65DEE0-8606-4F20-A03F-56CA164DB54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8FE3F5A4-1E87-4AF9-A7BB-BFCC052AF468}"/>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CCCB4EA4-DD0D-417D-9F2E-A37C9C6C06A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F72C44DE-6BDD-454B-9D52-6B86D8B409F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B2392401-EBF7-49F9-8293-B93F24CFD692}"/>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5AFC40DC-4169-47F3-BE77-68D2E4043541}"/>
            </a:ext>
          </a:extLst>
        </xdr:cNvPr>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7720D64-EBA3-481B-B937-35CC3202234D}"/>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BE07FB9B-CEFF-4722-972A-3E76480C0438}"/>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5C946B92-AEDC-4E85-B606-D23CCA6AE67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8E67B841-66A2-4371-BE0E-4880D94A488B}"/>
            </a:ext>
          </a:extLst>
        </xdr:cNvPr>
        <xdr:cNvCxnSpPr/>
      </xdr:nvCxnSpPr>
      <xdr:spPr>
        <a:xfrm flipV="1">
          <a:off x="13027660" y="5200124"/>
          <a:ext cx="1269" cy="145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3E5516EC-B4D8-4A1F-8D5C-A99F8F7E9838}"/>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D077531A-68D8-498E-8BEE-6DE82D2B8442}"/>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7E155F21-736A-4F36-AE44-42FA257267A8}"/>
            </a:ext>
          </a:extLst>
        </xdr:cNvPr>
        <xdr:cNvSpPr txBox="1"/>
      </xdr:nvSpPr>
      <xdr:spPr>
        <a:xfrm>
          <a:off x="13080365" y="49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3C2D84D8-707B-4F81-9BB8-26537B6F7FA4}"/>
            </a:ext>
          </a:extLst>
        </xdr:cNvPr>
        <xdr:cNvCxnSpPr/>
      </xdr:nvCxnSpPr>
      <xdr:spPr>
        <a:xfrm>
          <a:off x="12963525" y="5200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id="{9AF90DB2-8F2D-49DC-A3D3-F06D4096F63B}"/>
            </a:ext>
          </a:extLst>
        </xdr:cNvPr>
        <xdr:cNvSpPr txBox="1"/>
      </xdr:nvSpPr>
      <xdr:spPr>
        <a:xfrm>
          <a:off x="13080365" y="595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C5B9934A-2D32-4AEE-8755-31C0DCCA0D4E}"/>
            </a:ext>
          </a:extLst>
        </xdr:cNvPr>
        <xdr:cNvSpPr/>
      </xdr:nvSpPr>
      <xdr:spPr>
        <a:xfrm>
          <a:off x="13001625" y="5974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E0DCF1C2-50C1-43B3-8981-B6C6A2D0A1E0}"/>
            </a:ext>
          </a:extLst>
        </xdr:cNvPr>
        <xdr:cNvSpPr/>
      </xdr:nvSpPr>
      <xdr:spPr>
        <a:xfrm>
          <a:off x="12359005" y="59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25C9C696-ACBC-465F-A110-5E020781C081}"/>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9A238A6-E594-474B-8657-974489DE6816}"/>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C013418-478A-4D6D-8736-6D79B0DF4F2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9DECA844-220B-4B11-BFEC-110D1F5A6AB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8284A33-3494-4473-99A6-498FF3F81D1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163023</xdr:rowOff>
    </xdr:from>
    <xdr:to>
      <xdr:col>76</xdr:col>
      <xdr:colOff>73025</xdr:colOff>
      <xdr:row>30</xdr:row>
      <xdr:rowOff>93173</xdr:rowOff>
    </xdr:to>
    <xdr:sp macro="" textlink="">
      <xdr:nvSpPr>
        <xdr:cNvPr id="131" name="楕円 130">
          <a:extLst>
            <a:ext uri="{FF2B5EF4-FFF2-40B4-BE49-F238E27FC236}">
              <a16:creationId xmlns:a16="http://schemas.microsoft.com/office/drawing/2014/main" id="{87534AD1-9FFF-4A0C-BA48-90F78B22F76D}"/>
            </a:ext>
          </a:extLst>
        </xdr:cNvPr>
        <xdr:cNvSpPr/>
      </xdr:nvSpPr>
      <xdr:spPr>
        <a:xfrm>
          <a:off x="13001625" y="5778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14450</xdr:rowOff>
    </xdr:from>
    <xdr:ext cx="469744" cy="259045"/>
    <xdr:sp macro="" textlink="">
      <xdr:nvSpPr>
        <xdr:cNvPr id="132" name="債務償還比率該当値テキスト">
          <a:extLst>
            <a:ext uri="{FF2B5EF4-FFF2-40B4-BE49-F238E27FC236}">
              <a16:creationId xmlns:a16="http://schemas.microsoft.com/office/drawing/2014/main" id="{EBE05871-1034-460E-8214-6E09705B5A4D}"/>
            </a:ext>
          </a:extLst>
        </xdr:cNvPr>
        <xdr:cNvSpPr txBox="1"/>
      </xdr:nvSpPr>
      <xdr:spPr>
        <a:xfrm>
          <a:off x="13080365" y="56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117684</xdr:rowOff>
    </xdr:from>
    <xdr:to>
      <xdr:col>72</xdr:col>
      <xdr:colOff>123825</xdr:colOff>
      <xdr:row>30</xdr:row>
      <xdr:rowOff>47834</xdr:rowOff>
    </xdr:to>
    <xdr:sp macro="" textlink="">
      <xdr:nvSpPr>
        <xdr:cNvPr id="133" name="楕円 132">
          <a:extLst>
            <a:ext uri="{FF2B5EF4-FFF2-40B4-BE49-F238E27FC236}">
              <a16:creationId xmlns:a16="http://schemas.microsoft.com/office/drawing/2014/main" id="{AD3F0254-E6B1-4469-BF62-B304FD51BE6C}"/>
            </a:ext>
          </a:extLst>
        </xdr:cNvPr>
        <xdr:cNvSpPr/>
      </xdr:nvSpPr>
      <xdr:spPr>
        <a:xfrm>
          <a:off x="12359005" y="5733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168484</xdr:rowOff>
    </xdr:from>
    <xdr:to>
      <xdr:col>76</xdr:col>
      <xdr:colOff>22225</xdr:colOff>
      <xdr:row>30</xdr:row>
      <xdr:rowOff>42373</xdr:rowOff>
    </xdr:to>
    <xdr:cxnSp macro="">
      <xdr:nvCxnSpPr>
        <xdr:cNvPr id="134" name="直線コネクタ 133">
          <a:extLst>
            <a:ext uri="{FF2B5EF4-FFF2-40B4-BE49-F238E27FC236}">
              <a16:creationId xmlns:a16="http://schemas.microsoft.com/office/drawing/2014/main" id="{21A2D01B-B515-4FE9-BC42-59DFC87ED641}"/>
            </a:ext>
          </a:extLst>
        </xdr:cNvPr>
        <xdr:cNvCxnSpPr/>
      </xdr:nvCxnSpPr>
      <xdr:spPr>
        <a:xfrm>
          <a:off x="12409805" y="5784424"/>
          <a:ext cx="6197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id="{DC53E966-0187-43B6-A878-E575158824E2}"/>
            </a:ext>
          </a:extLst>
        </xdr:cNvPr>
        <xdr:cNvSpPr txBox="1"/>
      </xdr:nvSpPr>
      <xdr:spPr>
        <a:xfrm>
          <a:off x="12185092" y="60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64361</xdr:rowOff>
    </xdr:from>
    <xdr:ext cx="469744" cy="259045"/>
    <xdr:sp macro="" textlink="">
      <xdr:nvSpPr>
        <xdr:cNvPr id="136" name="n_1mainValue債務償還比率">
          <a:extLst>
            <a:ext uri="{FF2B5EF4-FFF2-40B4-BE49-F238E27FC236}">
              <a16:creationId xmlns:a16="http://schemas.microsoft.com/office/drawing/2014/main" id="{5D95135D-CE48-4723-8AC4-4639423A5A2C}"/>
            </a:ext>
          </a:extLst>
        </xdr:cNvPr>
        <xdr:cNvSpPr txBox="1"/>
      </xdr:nvSpPr>
      <xdr:spPr>
        <a:xfrm>
          <a:off x="12185092" y="551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6B0BA537-8A1A-4A1E-BF4D-6316DA0427F8}"/>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4C52D81B-E2BC-493A-B421-ABE2A023528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81BB9A77-5282-4253-A0B7-179FA651C14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5363CDEC-B6B0-46FF-96C4-3360B965C7E1}"/>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81CF0DF5-1E40-45C3-83A4-720A85C5E3C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2BC9A299-44CC-46A5-8321-0991D85057D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157D68-066E-46BC-B796-987127859A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097714-3A98-4F03-9C2C-33D40915983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CEB463-6C08-4DB3-BCDD-2A858B601CA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7EEA33-B43E-4538-BEC1-96FD5632DBF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A8B3A3-A5A3-4D71-A38E-89C26639DB0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A79C65-E58C-4462-9E53-F1B3289599E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0091C2-413E-49E8-841C-9B27F7E1B4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83C0A8-71FC-4E30-9739-2AF7D203C3A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70C11C-8E6B-4175-A735-389D048D9F0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3FEB37-1A7A-4D63-9DD1-4F698D6C9D0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B0B48D-6BC4-400E-9716-F71EC6D0455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7F323C-475A-4E99-845F-9E29456387E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8497F3-7F68-483C-A43C-9A2D6EE7681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F1B97C-2E68-4BD6-A459-AF23CEDC90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101DAA-FC63-4B3E-91B2-00A47AC40C5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F5C921-8FE0-4952-B3A5-56A4B2091D8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8BD568-FCD5-46B2-9F1B-370DB32C123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7ADEC9-2DBE-41D8-85BC-7DA1BD1051B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629CD5-5BDB-428B-B667-BD2129F157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EB3968-33E9-496D-B5C0-D22DB057D78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A4A0D8-0A04-430E-8D2E-DAF51A3A7CD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14B6DE-11CF-4562-8BE0-787B3D58965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205B75-A7DE-45C1-8FF8-7E3A01AD3E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79E79A-7D38-46A0-9E94-ADADA381C0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DDA52B-6BCB-4D1E-8CAE-85578DDD283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7A12C6-B755-4E50-AE4A-5AA918C94E0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818721-3D7A-4C8E-8D18-098EDDD3A43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75E2EE-507A-4173-99C4-F82CFF27E72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620167-ED18-4EB9-8408-6F7877A0E5A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2A3190C-CEAB-43A5-A6A7-E80EBD0A2AD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BA8AA62-4F41-47E7-83BA-64DCCF166FF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B41790-3816-4EE6-982F-B83E9F16FE1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DA41471-287C-4AFE-B76E-A24D0517F38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81429F5-9EE9-428B-99DE-DF4F7EA445D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A91068D-4610-4D78-AD32-E4FE9EB8A4B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0C67FC-5D4B-429B-8798-4EDA86F02B5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45453EA-E3FA-445D-B451-CF875DF3A86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3E11BF6-E8B2-4433-8A21-A79BFE34F5E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EEC9A8D-237E-4AE1-BF8A-30C817CD728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E628390-BBB1-41A6-AEE5-BD41E7AA141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1013F4D-05D5-42BE-A2DD-B934C501E8F5}"/>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59E6BB4-D792-48C3-A7AC-2CC94AF73E3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DACF754-BB72-46AD-AAB9-5A8BA30EF58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D27EE21-FA59-4500-B52F-8EEAED743F8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5564DA5-2B5B-4C3A-BA70-58214A38CCF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3767FA4-3140-47E3-B542-FC3880FA94C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825A886-C0D1-44F7-BF25-1D99DEBC21B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A9F197B-13C7-4CF4-880A-F49A061BD69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A621FB3-B0F2-4959-86CF-9382C3D13D6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02662DA-8C07-473A-BA5E-0467095FB9C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9457010-ECA3-4D30-A12C-EC46C0D96CAA}"/>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8FDB8D6-0163-4E51-8CC9-1E49592D343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E717B01-2613-40BE-83F8-2EB34759079B}"/>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7D737D4-C902-4A4F-94B4-41C5A13B5D0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2E6E77A4-BE27-42B3-80BA-829D2819F5BE}"/>
            </a:ext>
          </a:extLst>
        </xdr:cNvPr>
        <xdr:cNvCxnSpPr/>
      </xdr:nvCxnSpPr>
      <xdr:spPr>
        <a:xfrm flipV="1">
          <a:off x="4086225" y="56616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920CBDC-456C-49A9-817C-880E62C91D56}"/>
            </a:ext>
          </a:extLst>
        </xdr:cNvPr>
        <xdr:cNvSpPr txBox="1"/>
      </xdr:nvSpPr>
      <xdr:spPr>
        <a:xfrm>
          <a:off x="412496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311FF984-CEAE-48ED-BA0E-66DCD5F90353}"/>
            </a:ext>
          </a:extLst>
        </xdr:cNvPr>
        <xdr:cNvCxnSpPr/>
      </xdr:nvCxnSpPr>
      <xdr:spPr>
        <a:xfrm>
          <a:off x="4020820" y="705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5CAC0541-781D-4652-BCD1-4C98FEB7E7FB}"/>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D3F28B6E-5720-4D1F-8F7D-6A590E25ECDB}"/>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A96B2CE5-6D65-4AFA-A008-21A6BCAC3EC7}"/>
            </a:ext>
          </a:extLst>
        </xdr:cNvPr>
        <xdr:cNvSpPr txBox="1"/>
      </xdr:nvSpPr>
      <xdr:spPr>
        <a:xfrm>
          <a:off x="412496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9B0D9199-C1CE-47F8-9F7B-761BF5EC5DCC}"/>
            </a:ext>
          </a:extLst>
        </xdr:cNvPr>
        <xdr:cNvSpPr/>
      </xdr:nvSpPr>
      <xdr:spPr>
        <a:xfrm>
          <a:off x="403606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3D48D85A-5382-464C-992C-521D4D11F4E5}"/>
            </a:ext>
          </a:extLst>
        </xdr:cNvPr>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BA30727A-5E79-4272-A8CB-8DB8054B63BA}"/>
            </a:ext>
          </a:extLst>
        </xdr:cNvPr>
        <xdr:cNvSpPr/>
      </xdr:nvSpPr>
      <xdr:spPr>
        <a:xfrm>
          <a:off x="251460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10D9FB9E-33A1-48CC-98CA-E42E02F8C4C0}"/>
            </a:ext>
          </a:extLst>
        </xdr:cNvPr>
        <xdr:cNvSpPr/>
      </xdr:nvSpPr>
      <xdr:spPr>
        <a:xfrm>
          <a:off x="17399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00DA8C5-E58C-4C50-B686-9CDD413866E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62EBF89-5D9D-430C-8F65-42997ACE633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2A9370-65DA-4766-A57C-AE0E9D4AB29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8BBD16-AAB0-41AB-93BF-97BFD12CCF7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A1EE8A-E89E-45AD-A7EC-F4BE0782439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1" name="楕円 70">
          <a:extLst>
            <a:ext uri="{FF2B5EF4-FFF2-40B4-BE49-F238E27FC236}">
              <a16:creationId xmlns:a16="http://schemas.microsoft.com/office/drawing/2014/main" id="{A0F70B2B-8B32-40AF-8BC9-4E7542E61B45}"/>
            </a:ext>
          </a:extLst>
        </xdr:cNvPr>
        <xdr:cNvSpPr/>
      </xdr:nvSpPr>
      <xdr:spPr>
        <a:xfrm>
          <a:off x="403606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2" name="【道路】&#10;有形固定資産減価償却率該当値テキスト">
          <a:extLst>
            <a:ext uri="{FF2B5EF4-FFF2-40B4-BE49-F238E27FC236}">
              <a16:creationId xmlns:a16="http://schemas.microsoft.com/office/drawing/2014/main" id="{3275C4A2-FE43-4C81-9CBD-4DD8A76717F4}"/>
            </a:ext>
          </a:extLst>
        </xdr:cNvPr>
        <xdr:cNvSpPr txBox="1"/>
      </xdr:nvSpPr>
      <xdr:spPr>
        <a:xfrm>
          <a:off x="412496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3" name="楕円 72">
          <a:extLst>
            <a:ext uri="{FF2B5EF4-FFF2-40B4-BE49-F238E27FC236}">
              <a16:creationId xmlns:a16="http://schemas.microsoft.com/office/drawing/2014/main" id="{3E5F5AC2-647E-472E-9F48-D89BC1879220}"/>
            </a:ext>
          </a:extLst>
        </xdr:cNvPr>
        <xdr:cNvSpPr/>
      </xdr:nvSpPr>
      <xdr:spPr>
        <a:xfrm>
          <a:off x="331216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127635</xdr:rowOff>
    </xdr:to>
    <xdr:cxnSp macro="">
      <xdr:nvCxnSpPr>
        <xdr:cNvPr id="74" name="直線コネクタ 73">
          <a:extLst>
            <a:ext uri="{FF2B5EF4-FFF2-40B4-BE49-F238E27FC236}">
              <a16:creationId xmlns:a16="http://schemas.microsoft.com/office/drawing/2014/main" id="{5FB497D7-EE28-41FB-A2F2-68777F233D1C}"/>
            </a:ext>
          </a:extLst>
        </xdr:cNvPr>
        <xdr:cNvCxnSpPr/>
      </xdr:nvCxnSpPr>
      <xdr:spPr>
        <a:xfrm>
          <a:off x="3355340" y="61626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75" name="楕円 74">
          <a:extLst>
            <a:ext uri="{FF2B5EF4-FFF2-40B4-BE49-F238E27FC236}">
              <a16:creationId xmlns:a16="http://schemas.microsoft.com/office/drawing/2014/main" id="{C3C7FFBC-F927-4427-AB43-456FAF68C38A}"/>
            </a:ext>
          </a:extLst>
        </xdr:cNvPr>
        <xdr:cNvSpPr/>
      </xdr:nvSpPr>
      <xdr:spPr>
        <a:xfrm>
          <a:off x="251460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148590</xdr:rowOff>
    </xdr:to>
    <xdr:cxnSp macro="">
      <xdr:nvCxnSpPr>
        <xdr:cNvPr id="76" name="直線コネクタ 75">
          <a:extLst>
            <a:ext uri="{FF2B5EF4-FFF2-40B4-BE49-F238E27FC236}">
              <a16:creationId xmlns:a16="http://schemas.microsoft.com/office/drawing/2014/main" id="{BCAA454F-4139-424B-988B-0D83D42EA6C2}"/>
            </a:ext>
          </a:extLst>
        </xdr:cNvPr>
        <xdr:cNvCxnSpPr/>
      </xdr:nvCxnSpPr>
      <xdr:spPr>
        <a:xfrm flipV="1">
          <a:off x="2565400" y="616267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id="{DD4242C5-50D3-43AB-9FA8-D980A19C5664}"/>
            </a:ext>
          </a:extLst>
        </xdr:cNvPr>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id="{22C784C8-F9FE-4524-91C8-DC79F08AA0AB}"/>
            </a:ext>
          </a:extLst>
        </xdr:cNvPr>
        <xdr:cNvSpPr txBox="1"/>
      </xdr:nvSpPr>
      <xdr:spPr>
        <a:xfrm>
          <a:off x="23857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E0ED3D5B-7F48-43B7-B086-481F06A50201}"/>
            </a:ext>
          </a:extLst>
        </xdr:cNvPr>
        <xdr:cNvSpPr txBox="1"/>
      </xdr:nvSpPr>
      <xdr:spPr>
        <a:xfrm>
          <a:off x="161100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0" name="n_1mainValue【道路】&#10;有形固定資産減価償却率">
          <a:extLst>
            <a:ext uri="{FF2B5EF4-FFF2-40B4-BE49-F238E27FC236}">
              <a16:creationId xmlns:a16="http://schemas.microsoft.com/office/drawing/2014/main" id="{08767527-A75C-420C-9581-B2307F8D1762}"/>
            </a:ext>
          </a:extLst>
        </xdr:cNvPr>
        <xdr:cNvSpPr txBox="1"/>
      </xdr:nvSpPr>
      <xdr:spPr>
        <a:xfrm>
          <a:off x="317056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81" name="n_2mainValue【道路】&#10;有形固定資産減価償却率">
          <a:extLst>
            <a:ext uri="{FF2B5EF4-FFF2-40B4-BE49-F238E27FC236}">
              <a16:creationId xmlns:a16="http://schemas.microsoft.com/office/drawing/2014/main" id="{14EFB257-0E97-42DE-8B7A-9DCDBB6324C9}"/>
            </a:ext>
          </a:extLst>
        </xdr:cNvPr>
        <xdr:cNvSpPr txBox="1"/>
      </xdr:nvSpPr>
      <xdr:spPr>
        <a:xfrm>
          <a:off x="238570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1DAFE69-F708-473F-99FD-8E3CCB69F67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5B88590-8200-4ACF-9B6E-E65CD25792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807067F-F298-4148-964F-6A47FFD99F3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829A18F-A7D1-44F9-B0FC-FE745301EE7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F52A6C76-3666-4BCA-B76E-3CD58DB9CA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B361E84-9473-41C9-979F-F686FD4352F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6325242-535F-4639-B0B8-E9744E9FDF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B37EC0F-45C6-40E6-A17C-291235296B2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AB519A56-9E1C-4C53-97FC-8CD1CAFCB47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9271C6C-A683-425F-87B8-95ABB8930C9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EC962F2B-7D37-4682-98A6-2DCB474DD6D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252B27BD-4AE9-4E8B-9660-05FEB643CE9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0581B50-375E-4E34-AA6D-19B6039D7EB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366AF44C-A772-4BF4-9F04-C56A57DAB92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21B3B611-533E-42E7-B163-53BA7DEA3B6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A04C2211-3A19-4CF6-A431-F192531447D5}"/>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ADCA250-E0EF-424E-98DC-8C21F9B772C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7D6514ED-4AA2-414A-8078-27407B27AC37}"/>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F694CD5D-BC50-4B96-AB5A-A92D4C9AE8C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F28271DF-2BBF-48AE-8401-B6FF7EC243F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9B216EA6-93A5-4511-885E-2AE025C0F9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9892492F-528A-407D-8CF8-6747D72A734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6B754FC9-119A-4294-8ECF-84CF5A24B8E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3EDD79C5-9192-415B-A8C8-CBEA8D0DAA44}"/>
            </a:ext>
          </a:extLst>
        </xdr:cNvPr>
        <xdr:cNvCxnSpPr/>
      </xdr:nvCxnSpPr>
      <xdr:spPr>
        <a:xfrm flipV="1">
          <a:off x="9219565" y="5632434"/>
          <a:ext cx="0" cy="143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30882A94-50F2-4499-955E-E4D05A609E4D}"/>
            </a:ext>
          </a:extLst>
        </xdr:cNvPr>
        <xdr:cNvSpPr txBox="1"/>
      </xdr:nvSpPr>
      <xdr:spPr>
        <a:xfrm>
          <a:off x="9258300" y="707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246FEB8E-A651-40B7-BC06-CA451CDA7EA5}"/>
            </a:ext>
          </a:extLst>
        </xdr:cNvPr>
        <xdr:cNvCxnSpPr/>
      </xdr:nvCxnSpPr>
      <xdr:spPr>
        <a:xfrm>
          <a:off x="9154160" y="7069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880E00B8-AC63-49BA-A00E-B28E45181C08}"/>
            </a:ext>
          </a:extLst>
        </xdr:cNvPr>
        <xdr:cNvSpPr txBox="1"/>
      </xdr:nvSpPr>
      <xdr:spPr>
        <a:xfrm>
          <a:off x="9258300" y="541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4FBC4748-2EC0-430D-9624-B714DFF78E14}"/>
            </a:ext>
          </a:extLst>
        </xdr:cNvPr>
        <xdr:cNvCxnSpPr/>
      </xdr:nvCxnSpPr>
      <xdr:spPr>
        <a:xfrm>
          <a:off x="9154160" y="5632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79E1C3A0-4E76-4ED3-9C07-6BCC0B093697}"/>
            </a:ext>
          </a:extLst>
        </xdr:cNvPr>
        <xdr:cNvSpPr txBox="1"/>
      </xdr:nvSpPr>
      <xdr:spPr>
        <a:xfrm>
          <a:off x="9258300" y="6668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06700A78-846F-4E1D-854F-F651794E068B}"/>
            </a:ext>
          </a:extLst>
        </xdr:cNvPr>
        <xdr:cNvSpPr/>
      </xdr:nvSpPr>
      <xdr:spPr>
        <a:xfrm>
          <a:off x="9192260" y="6813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B8617ED4-7E25-4858-AACA-01449445A3FF}"/>
            </a:ext>
          </a:extLst>
        </xdr:cNvPr>
        <xdr:cNvSpPr/>
      </xdr:nvSpPr>
      <xdr:spPr>
        <a:xfrm>
          <a:off x="8445500" y="6816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BB1A7F49-D9B8-471C-B69A-A839BA11A733}"/>
            </a:ext>
          </a:extLst>
        </xdr:cNvPr>
        <xdr:cNvSpPr/>
      </xdr:nvSpPr>
      <xdr:spPr>
        <a:xfrm>
          <a:off x="7670800" y="6810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467BD3E4-9E99-4F84-B747-2C8F673E5AFE}"/>
            </a:ext>
          </a:extLst>
        </xdr:cNvPr>
        <xdr:cNvSpPr/>
      </xdr:nvSpPr>
      <xdr:spPr>
        <a:xfrm>
          <a:off x="68732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F3FA0C7-CE24-450A-B04F-126F545CD3C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D158BD2-050A-4CBD-A800-BEB63215E83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5EDDD34-15B3-4CE6-9E5A-A14CA757F53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3709051-AD89-453B-8CD5-CE4148082E3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B58415-3277-4436-943D-21625426494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22672</xdr:rowOff>
    </xdr:from>
    <xdr:to>
      <xdr:col>55</xdr:col>
      <xdr:colOff>50800</xdr:colOff>
      <xdr:row>41</xdr:row>
      <xdr:rowOff>124272</xdr:rowOff>
    </xdr:to>
    <xdr:sp macro="" textlink="">
      <xdr:nvSpPr>
        <xdr:cNvPr id="120" name="楕円 119">
          <a:extLst>
            <a:ext uri="{FF2B5EF4-FFF2-40B4-BE49-F238E27FC236}">
              <a16:creationId xmlns:a16="http://schemas.microsoft.com/office/drawing/2014/main" id="{DDFB14FF-1B72-4C83-A241-A3C376055A47}"/>
            </a:ext>
          </a:extLst>
        </xdr:cNvPr>
        <xdr:cNvSpPr/>
      </xdr:nvSpPr>
      <xdr:spPr>
        <a:xfrm>
          <a:off x="9192260" y="6895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1099</xdr:rowOff>
    </xdr:from>
    <xdr:ext cx="534377" cy="259045"/>
    <xdr:sp macro="" textlink="">
      <xdr:nvSpPr>
        <xdr:cNvPr id="121" name="【道路】&#10;一人当たり延長該当値テキスト">
          <a:extLst>
            <a:ext uri="{FF2B5EF4-FFF2-40B4-BE49-F238E27FC236}">
              <a16:creationId xmlns:a16="http://schemas.microsoft.com/office/drawing/2014/main" id="{8B0C596C-F320-45F1-ADDD-334F56EA6F0C}"/>
            </a:ext>
          </a:extLst>
        </xdr:cNvPr>
        <xdr:cNvSpPr txBox="1"/>
      </xdr:nvSpPr>
      <xdr:spPr>
        <a:xfrm>
          <a:off x="9258300" y="68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24733</xdr:rowOff>
    </xdr:from>
    <xdr:to>
      <xdr:col>50</xdr:col>
      <xdr:colOff>165100</xdr:colOff>
      <xdr:row>41</xdr:row>
      <xdr:rowOff>126333</xdr:rowOff>
    </xdr:to>
    <xdr:sp macro="" textlink="">
      <xdr:nvSpPr>
        <xdr:cNvPr id="122" name="楕円 121">
          <a:extLst>
            <a:ext uri="{FF2B5EF4-FFF2-40B4-BE49-F238E27FC236}">
              <a16:creationId xmlns:a16="http://schemas.microsoft.com/office/drawing/2014/main" id="{BCA403C1-0F7F-4069-8FF6-1E397F64868C}"/>
            </a:ext>
          </a:extLst>
        </xdr:cNvPr>
        <xdr:cNvSpPr/>
      </xdr:nvSpPr>
      <xdr:spPr>
        <a:xfrm>
          <a:off x="8445500" y="6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73472</xdr:rowOff>
    </xdr:from>
    <xdr:to>
      <xdr:col>55</xdr:col>
      <xdr:colOff>0</xdr:colOff>
      <xdr:row>41</xdr:row>
      <xdr:rowOff>75533</xdr:rowOff>
    </xdr:to>
    <xdr:cxnSp macro="">
      <xdr:nvCxnSpPr>
        <xdr:cNvPr id="123" name="直線コネクタ 122">
          <a:extLst>
            <a:ext uri="{FF2B5EF4-FFF2-40B4-BE49-F238E27FC236}">
              <a16:creationId xmlns:a16="http://schemas.microsoft.com/office/drawing/2014/main" id="{FAD40071-5BEC-45AC-97C6-147A11CB6B8E}"/>
            </a:ext>
          </a:extLst>
        </xdr:cNvPr>
        <xdr:cNvCxnSpPr/>
      </xdr:nvCxnSpPr>
      <xdr:spPr>
        <a:xfrm flipV="1">
          <a:off x="8496300" y="6946712"/>
          <a:ext cx="7239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26501</xdr:rowOff>
    </xdr:from>
    <xdr:to>
      <xdr:col>46</xdr:col>
      <xdr:colOff>38100</xdr:colOff>
      <xdr:row>41</xdr:row>
      <xdr:rowOff>128101</xdr:rowOff>
    </xdr:to>
    <xdr:sp macro="" textlink="">
      <xdr:nvSpPr>
        <xdr:cNvPr id="124" name="楕円 123">
          <a:extLst>
            <a:ext uri="{FF2B5EF4-FFF2-40B4-BE49-F238E27FC236}">
              <a16:creationId xmlns:a16="http://schemas.microsoft.com/office/drawing/2014/main" id="{976B77EE-0DB6-4CAB-8480-B302C3AB7473}"/>
            </a:ext>
          </a:extLst>
        </xdr:cNvPr>
        <xdr:cNvSpPr/>
      </xdr:nvSpPr>
      <xdr:spPr>
        <a:xfrm>
          <a:off x="7670800" y="6899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75533</xdr:rowOff>
    </xdr:from>
    <xdr:to>
      <xdr:col>50</xdr:col>
      <xdr:colOff>114300</xdr:colOff>
      <xdr:row>41</xdr:row>
      <xdr:rowOff>77301</xdr:rowOff>
    </xdr:to>
    <xdr:cxnSp macro="">
      <xdr:nvCxnSpPr>
        <xdr:cNvPr id="125" name="直線コネクタ 124">
          <a:extLst>
            <a:ext uri="{FF2B5EF4-FFF2-40B4-BE49-F238E27FC236}">
              <a16:creationId xmlns:a16="http://schemas.microsoft.com/office/drawing/2014/main" id="{FC40FF06-32C6-4226-9F8E-5C400F1F69A6}"/>
            </a:ext>
          </a:extLst>
        </xdr:cNvPr>
        <xdr:cNvCxnSpPr/>
      </xdr:nvCxnSpPr>
      <xdr:spPr>
        <a:xfrm flipV="1">
          <a:off x="7713980" y="6948773"/>
          <a:ext cx="78232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9D0625EC-D834-46E7-9958-A278D32BDE41}"/>
            </a:ext>
          </a:extLst>
        </xdr:cNvPr>
        <xdr:cNvSpPr txBox="1"/>
      </xdr:nvSpPr>
      <xdr:spPr>
        <a:xfrm>
          <a:off x="8239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9B2FDA74-0CB8-4E10-B014-C4E0EE0453B9}"/>
            </a:ext>
          </a:extLst>
        </xdr:cNvPr>
        <xdr:cNvSpPr txBox="1"/>
      </xdr:nvSpPr>
      <xdr:spPr>
        <a:xfrm>
          <a:off x="74772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526A5B4E-60C6-4943-A761-81DAB946F06D}"/>
            </a:ext>
          </a:extLst>
        </xdr:cNvPr>
        <xdr:cNvSpPr txBox="1"/>
      </xdr:nvSpPr>
      <xdr:spPr>
        <a:xfrm>
          <a:off x="670257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117460</xdr:rowOff>
    </xdr:from>
    <xdr:ext cx="534377" cy="259045"/>
    <xdr:sp macro="" textlink="">
      <xdr:nvSpPr>
        <xdr:cNvPr id="129" name="n_1mainValue【道路】&#10;一人当たり延長">
          <a:extLst>
            <a:ext uri="{FF2B5EF4-FFF2-40B4-BE49-F238E27FC236}">
              <a16:creationId xmlns:a16="http://schemas.microsoft.com/office/drawing/2014/main" id="{7152E95D-BECB-4E38-99DA-7E5F231AAE9C}"/>
            </a:ext>
          </a:extLst>
        </xdr:cNvPr>
        <xdr:cNvSpPr txBox="1"/>
      </xdr:nvSpPr>
      <xdr:spPr>
        <a:xfrm>
          <a:off x="8239271" y="69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119228</xdr:rowOff>
    </xdr:from>
    <xdr:ext cx="534377" cy="259045"/>
    <xdr:sp macro="" textlink="">
      <xdr:nvSpPr>
        <xdr:cNvPr id="130" name="n_2mainValue【道路】&#10;一人当たり延長">
          <a:extLst>
            <a:ext uri="{FF2B5EF4-FFF2-40B4-BE49-F238E27FC236}">
              <a16:creationId xmlns:a16="http://schemas.microsoft.com/office/drawing/2014/main" id="{D9CFCC0C-2ABC-4BF9-AC44-855DD44ECDD5}"/>
            </a:ext>
          </a:extLst>
        </xdr:cNvPr>
        <xdr:cNvSpPr txBox="1"/>
      </xdr:nvSpPr>
      <xdr:spPr>
        <a:xfrm>
          <a:off x="7477271" y="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B9C3AD71-B1B1-489C-8DFE-7742827152E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14FD6B89-3416-4C5A-A0E6-154DF19FBD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81F8C90E-4C9E-4A71-8558-CCDA94D05AC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2CA9F485-C911-4354-8A75-81B824214CC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38A8002-F926-42F5-ABC6-5016845825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EE04819D-CA51-4932-9230-B736F9900C0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F7EDFA1E-5564-4A59-84F2-AD1BA2977BE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374D3586-8F88-46FD-86AA-0C3B039FB37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54A5EE6-0678-4965-9E46-3316D86006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134E3029-EC21-4C29-841C-5153E51BF54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BAA51A82-44F2-4CD0-97D4-10BD6B524F8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87DE53D-753A-4268-8E1D-B3F59FDD28D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88AA5A4B-2B93-4A96-A55C-0499667A669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C4F67306-79D9-42F9-9B5B-62221A4F043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1A9EA7FA-B2D6-45F1-833E-EBB3690D65F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1A825F9A-A3BC-4E28-9328-C86C9447573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BD19DB37-B6BD-4CC2-B2D9-EEADC3D5802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BD182745-5D19-459C-AF89-FAE352BE135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FA3E17CE-DB75-44E4-8C1B-BA6C425B013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8B14151E-CB1A-4753-ADF0-278CA83FF03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872B619F-4E10-4058-A90E-7EF6AFD84CC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942F357E-5820-4B1A-8B04-DE4B62B5B484}"/>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2E19FE7-A056-4BEE-B9CB-62C0889F64D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85A42A00-AB96-4622-9960-B19DCB0AE17F}"/>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3E840EDF-78D5-4277-9608-BCFD6F38DA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F8877E3D-143D-4EA5-89AB-D88E7985C42C}"/>
            </a:ext>
          </a:extLst>
        </xdr:cNvPr>
        <xdr:cNvCxnSpPr/>
      </xdr:nvCxnSpPr>
      <xdr:spPr>
        <a:xfrm flipV="1">
          <a:off x="4086225" y="934919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E331D11F-496F-4DA1-A712-BC5C7AAAB06D}"/>
            </a:ext>
          </a:extLst>
        </xdr:cNvPr>
        <xdr:cNvSpPr txBox="1"/>
      </xdr:nvSpPr>
      <xdr:spPr>
        <a:xfrm>
          <a:off x="4124960" y="108601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99A851D1-0D21-4744-B4A2-0D1DB6D501DA}"/>
            </a:ext>
          </a:extLst>
        </xdr:cNvPr>
        <xdr:cNvCxnSpPr/>
      </xdr:nvCxnSpPr>
      <xdr:spPr>
        <a:xfrm>
          <a:off x="4020820" y="1085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54BF8415-272A-46F3-8CF9-02154E93F162}"/>
            </a:ext>
          </a:extLst>
        </xdr:cNvPr>
        <xdr:cNvSpPr txBox="1"/>
      </xdr:nvSpPr>
      <xdr:spPr>
        <a:xfrm>
          <a:off x="4124960" y="912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C7E43591-228F-401B-9E65-88146BB3BC27}"/>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1F9B6E2B-D648-4485-AEBB-D2D9FC2033E7}"/>
            </a:ext>
          </a:extLst>
        </xdr:cNvPr>
        <xdr:cNvSpPr txBox="1"/>
      </xdr:nvSpPr>
      <xdr:spPr>
        <a:xfrm>
          <a:off x="4124960" y="9783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F0053D64-3087-497C-AADD-3B51EF7C3A89}"/>
            </a:ext>
          </a:extLst>
        </xdr:cNvPr>
        <xdr:cNvSpPr/>
      </xdr:nvSpPr>
      <xdr:spPr>
        <a:xfrm>
          <a:off x="403606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F59E23A8-BBE3-4045-BF14-A4389907A95E}"/>
            </a:ext>
          </a:extLst>
        </xdr:cNvPr>
        <xdr:cNvSpPr/>
      </xdr:nvSpPr>
      <xdr:spPr>
        <a:xfrm>
          <a:off x="3312160" y="993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C6E5BEF8-2B9B-467C-9843-CFEB9EF32713}"/>
            </a:ext>
          </a:extLst>
        </xdr:cNvPr>
        <xdr:cNvSpPr/>
      </xdr:nvSpPr>
      <xdr:spPr>
        <a:xfrm>
          <a:off x="251460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B9AECA93-7BCB-4B47-8762-0E8BD6FC3D64}"/>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AF2FF0E-9232-4BB6-9661-8C338491BE8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F49726E-5068-4B74-B032-9749E83BEAD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A6457D9-6F5F-415D-AC7D-A2919C4C484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42476F5-F54A-4250-B3A7-67AF2E2E1D4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E48DE45-4E68-4591-9FB3-B20DB96B50E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71" name="楕円 170">
          <a:extLst>
            <a:ext uri="{FF2B5EF4-FFF2-40B4-BE49-F238E27FC236}">
              <a16:creationId xmlns:a16="http://schemas.microsoft.com/office/drawing/2014/main" id="{A5E1E3CA-500A-4E4C-BD7F-3A7F69DDF9B7}"/>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2662C330-6038-4124-B956-60CC8752B446}"/>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73" name="楕円 172">
          <a:extLst>
            <a:ext uri="{FF2B5EF4-FFF2-40B4-BE49-F238E27FC236}">
              <a16:creationId xmlns:a16="http://schemas.microsoft.com/office/drawing/2014/main" id="{B6204DFF-1583-4BCD-9EE1-AB78D2BA3043}"/>
            </a:ext>
          </a:extLst>
        </xdr:cNvPr>
        <xdr:cNvSpPr/>
      </xdr:nvSpPr>
      <xdr:spPr>
        <a:xfrm>
          <a:off x="331216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117566</xdr:rowOff>
    </xdr:to>
    <xdr:cxnSp macro="">
      <xdr:nvCxnSpPr>
        <xdr:cNvPr id="174" name="直線コネクタ 173">
          <a:extLst>
            <a:ext uri="{FF2B5EF4-FFF2-40B4-BE49-F238E27FC236}">
              <a16:creationId xmlns:a16="http://schemas.microsoft.com/office/drawing/2014/main" id="{CCAAD71A-EBCA-48C9-99E0-59545A37969A}"/>
            </a:ext>
          </a:extLst>
        </xdr:cNvPr>
        <xdr:cNvCxnSpPr/>
      </xdr:nvCxnSpPr>
      <xdr:spPr>
        <a:xfrm>
          <a:off x="3355340" y="103436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75" name="楕円 174">
          <a:extLst>
            <a:ext uri="{FF2B5EF4-FFF2-40B4-BE49-F238E27FC236}">
              <a16:creationId xmlns:a16="http://schemas.microsoft.com/office/drawing/2014/main" id="{A24871A0-B608-4486-875C-E7D65C32F442}"/>
            </a:ext>
          </a:extLst>
        </xdr:cNvPr>
        <xdr:cNvSpPr/>
      </xdr:nvSpPr>
      <xdr:spPr>
        <a:xfrm>
          <a:off x="251460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145324</xdr:rowOff>
    </xdr:to>
    <xdr:cxnSp macro="">
      <xdr:nvCxnSpPr>
        <xdr:cNvPr id="176" name="直線コネクタ 175">
          <a:extLst>
            <a:ext uri="{FF2B5EF4-FFF2-40B4-BE49-F238E27FC236}">
              <a16:creationId xmlns:a16="http://schemas.microsoft.com/office/drawing/2014/main" id="{E5054933-98CE-4DF9-98F2-9017335BD5DC}"/>
            </a:ext>
          </a:extLst>
        </xdr:cNvPr>
        <xdr:cNvCxnSpPr/>
      </xdr:nvCxnSpPr>
      <xdr:spPr>
        <a:xfrm flipV="1">
          <a:off x="2565400" y="1034360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DA366EE2-622C-45BC-82CE-E5F381D8FE79}"/>
            </a:ext>
          </a:extLst>
        </xdr:cNvPr>
        <xdr:cNvSpPr txBox="1"/>
      </xdr:nvSpPr>
      <xdr:spPr>
        <a:xfrm>
          <a:off x="317056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153D169D-5FC3-4D4B-98EA-C89260F21323}"/>
            </a:ext>
          </a:extLst>
        </xdr:cNvPr>
        <xdr:cNvSpPr txBox="1"/>
      </xdr:nvSpPr>
      <xdr:spPr>
        <a:xfrm>
          <a:off x="23857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7B200245-7489-4FA9-9CD4-9AC89E0550A1}"/>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E105544-839D-450B-9991-D053E3A7E70C}"/>
            </a:ext>
          </a:extLst>
        </xdr:cNvPr>
        <xdr:cNvSpPr txBox="1"/>
      </xdr:nvSpPr>
      <xdr:spPr>
        <a:xfrm>
          <a:off x="317056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73DBB02A-3EB1-41C4-B16E-476B310FE0AA}"/>
            </a:ext>
          </a:extLst>
        </xdr:cNvPr>
        <xdr:cNvSpPr txBox="1"/>
      </xdr:nvSpPr>
      <xdr:spPr>
        <a:xfrm>
          <a:off x="238570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D5A82C1-6984-4747-BFF9-083FE3B2DDC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3EB984F-C3F2-4A96-94AF-6C36ECA519D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3EED8ADA-6615-439A-ACF0-DEDCE57E33A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A2CA02B5-8421-4125-AE05-BEED54E5317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8F8A5BB-BAA3-45CB-9863-FC02F421C4A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9B54C65F-B0EE-434D-8952-4AF95AF6B1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CF85763C-DAD2-4AF3-955D-70FE8FD7ED6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BFF2972D-06D1-4CDF-9A0C-F2DE65D46B9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8F51B830-715E-4C81-AB24-39277AF2931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71147F51-72EC-4D9F-82B3-6EBA08DB5AE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4323707E-07FC-49DA-B8E7-501EAE9BD1C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F506CF42-CE86-47BF-9AA3-518B755E4474}"/>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B618EFDE-AFCD-4CF5-8A7B-21E35007F76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2ACD61ED-9E9A-40BF-9BCA-C45395C7103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C6A1C47C-53E2-43E3-9D90-80ADCA449CC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133B7B03-7B47-4283-9497-EB3B16A79FC7}"/>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751F8E80-F06B-4482-B8B3-7B90DC01A84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8D17DEF6-BF26-416D-A575-247540714C9D}"/>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9BC1B0BA-291D-4F99-9DFB-2829EF6A6F3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CDFDDBB0-817B-48E2-83FA-14BB2E97E21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C3624F9B-3B11-4214-A357-389EBCBABC5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07F8C884-8774-4330-B723-F61ACC8B3C69}"/>
            </a:ext>
          </a:extLst>
        </xdr:cNvPr>
        <xdr:cNvCxnSpPr/>
      </xdr:nvCxnSpPr>
      <xdr:spPr>
        <a:xfrm flipV="1">
          <a:off x="9219565" y="9337287"/>
          <a:ext cx="0" cy="139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7EE98159-53C8-4976-B35F-91ED4A4B34D7}"/>
            </a:ext>
          </a:extLst>
        </xdr:cNvPr>
        <xdr:cNvSpPr txBox="1"/>
      </xdr:nvSpPr>
      <xdr:spPr>
        <a:xfrm>
          <a:off x="9258300" y="107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B19BFDFE-FDC4-4BC3-8154-822B976026F0}"/>
            </a:ext>
          </a:extLst>
        </xdr:cNvPr>
        <xdr:cNvCxnSpPr/>
      </xdr:nvCxnSpPr>
      <xdr:spPr>
        <a:xfrm>
          <a:off x="9154160" y="1072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8C82CD1B-981F-491C-BD49-D6134D9C8E55}"/>
            </a:ext>
          </a:extLst>
        </xdr:cNvPr>
        <xdr:cNvSpPr txBox="1"/>
      </xdr:nvSpPr>
      <xdr:spPr>
        <a:xfrm>
          <a:off x="9258300" y="9116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A725B77C-94A8-46D0-834B-60A119FF843C}"/>
            </a:ext>
          </a:extLst>
        </xdr:cNvPr>
        <xdr:cNvCxnSpPr/>
      </xdr:nvCxnSpPr>
      <xdr:spPr>
        <a:xfrm>
          <a:off x="9154160" y="9337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D133C07F-A042-474D-AB34-BC22953CCEE1}"/>
            </a:ext>
          </a:extLst>
        </xdr:cNvPr>
        <xdr:cNvSpPr txBox="1"/>
      </xdr:nvSpPr>
      <xdr:spPr>
        <a:xfrm>
          <a:off x="9258300" y="10174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0838209F-A359-4E87-B5DE-87ADF04C756F}"/>
            </a:ext>
          </a:extLst>
        </xdr:cNvPr>
        <xdr:cNvSpPr/>
      </xdr:nvSpPr>
      <xdr:spPr>
        <a:xfrm>
          <a:off x="9192260" y="10318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82D98013-B5B2-47B7-8B34-D2CE37299249}"/>
            </a:ext>
          </a:extLst>
        </xdr:cNvPr>
        <xdr:cNvSpPr/>
      </xdr:nvSpPr>
      <xdr:spPr>
        <a:xfrm>
          <a:off x="8445500" y="10349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D0E7ED59-32B7-4888-8FD0-AD1803ADDE0C}"/>
            </a:ext>
          </a:extLst>
        </xdr:cNvPr>
        <xdr:cNvSpPr/>
      </xdr:nvSpPr>
      <xdr:spPr>
        <a:xfrm>
          <a:off x="7670800" y="1035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FFD959E8-55F1-433D-A9ED-6D3318843EF7}"/>
            </a:ext>
          </a:extLst>
        </xdr:cNvPr>
        <xdr:cNvSpPr/>
      </xdr:nvSpPr>
      <xdr:spPr>
        <a:xfrm>
          <a:off x="6873240" y="10370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83E440D-9EA6-47FE-A777-10BD72B9165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CAD0714-53D5-4CC8-A22B-4E9D9B7E996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7C322B0-8614-4875-9AF5-FCF9150DB3F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C1F4B2F-63DF-4589-86CC-F0D791597A2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55FB8CA-CAE3-4643-99B1-D5DE114053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161639</xdr:rowOff>
    </xdr:from>
    <xdr:to>
      <xdr:col>55</xdr:col>
      <xdr:colOff>50800</xdr:colOff>
      <xdr:row>63</xdr:row>
      <xdr:rowOff>91789</xdr:rowOff>
    </xdr:to>
    <xdr:sp macro="" textlink="">
      <xdr:nvSpPr>
        <xdr:cNvPr id="218" name="楕円 217">
          <a:extLst>
            <a:ext uri="{FF2B5EF4-FFF2-40B4-BE49-F238E27FC236}">
              <a16:creationId xmlns:a16="http://schemas.microsoft.com/office/drawing/2014/main" id="{F537463D-17C1-4C23-9D05-214600F8F15F}"/>
            </a:ext>
          </a:extLst>
        </xdr:cNvPr>
        <xdr:cNvSpPr/>
      </xdr:nvSpPr>
      <xdr:spPr>
        <a:xfrm>
          <a:off x="9192260" y="10555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76566</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4CF257CF-A011-4B09-A305-6AEEB5DD8207}"/>
            </a:ext>
          </a:extLst>
        </xdr:cNvPr>
        <xdr:cNvSpPr txBox="1"/>
      </xdr:nvSpPr>
      <xdr:spPr>
        <a:xfrm>
          <a:off x="9258300" y="1047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163613</xdr:rowOff>
    </xdr:from>
    <xdr:to>
      <xdr:col>50</xdr:col>
      <xdr:colOff>165100</xdr:colOff>
      <xdr:row>63</xdr:row>
      <xdr:rowOff>93763</xdr:rowOff>
    </xdr:to>
    <xdr:sp macro="" textlink="">
      <xdr:nvSpPr>
        <xdr:cNvPr id="220" name="楕円 219">
          <a:extLst>
            <a:ext uri="{FF2B5EF4-FFF2-40B4-BE49-F238E27FC236}">
              <a16:creationId xmlns:a16="http://schemas.microsoft.com/office/drawing/2014/main" id="{CCAC97DD-2863-4165-A8F2-A69DADC4FB81}"/>
            </a:ext>
          </a:extLst>
        </xdr:cNvPr>
        <xdr:cNvSpPr/>
      </xdr:nvSpPr>
      <xdr:spPr>
        <a:xfrm>
          <a:off x="8445500" y="10557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40989</xdr:rowOff>
    </xdr:from>
    <xdr:to>
      <xdr:col>55</xdr:col>
      <xdr:colOff>0</xdr:colOff>
      <xdr:row>63</xdr:row>
      <xdr:rowOff>42963</xdr:rowOff>
    </xdr:to>
    <xdr:cxnSp macro="">
      <xdr:nvCxnSpPr>
        <xdr:cNvPr id="221" name="直線コネクタ 220">
          <a:extLst>
            <a:ext uri="{FF2B5EF4-FFF2-40B4-BE49-F238E27FC236}">
              <a16:creationId xmlns:a16="http://schemas.microsoft.com/office/drawing/2014/main" id="{63C0AF60-2D1F-41CD-B0F1-A5222602C4BE}"/>
            </a:ext>
          </a:extLst>
        </xdr:cNvPr>
        <xdr:cNvCxnSpPr/>
      </xdr:nvCxnSpPr>
      <xdr:spPr>
        <a:xfrm flipV="1">
          <a:off x="8496300" y="10602309"/>
          <a:ext cx="7239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165311</xdr:rowOff>
    </xdr:from>
    <xdr:to>
      <xdr:col>46</xdr:col>
      <xdr:colOff>38100</xdr:colOff>
      <xdr:row>63</xdr:row>
      <xdr:rowOff>95461</xdr:rowOff>
    </xdr:to>
    <xdr:sp macro="" textlink="">
      <xdr:nvSpPr>
        <xdr:cNvPr id="222" name="楕円 221">
          <a:extLst>
            <a:ext uri="{FF2B5EF4-FFF2-40B4-BE49-F238E27FC236}">
              <a16:creationId xmlns:a16="http://schemas.microsoft.com/office/drawing/2014/main" id="{75D82A0C-2B8B-45CE-A588-EB417F96DCAA}"/>
            </a:ext>
          </a:extLst>
        </xdr:cNvPr>
        <xdr:cNvSpPr/>
      </xdr:nvSpPr>
      <xdr:spPr>
        <a:xfrm>
          <a:off x="7670800" y="10558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42963</xdr:rowOff>
    </xdr:from>
    <xdr:to>
      <xdr:col>50</xdr:col>
      <xdr:colOff>114300</xdr:colOff>
      <xdr:row>63</xdr:row>
      <xdr:rowOff>44661</xdr:rowOff>
    </xdr:to>
    <xdr:cxnSp macro="">
      <xdr:nvCxnSpPr>
        <xdr:cNvPr id="223" name="直線コネクタ 222">
          <a:extLst>
            <a:ext uri="{FF2B5EF4-FFF2-40B4-BE49-F238E27FC236}">
              <a16:creationId xmlns:a16="http://schemas.microsoft.com/office/drawing/2014/main" id="{64BFD545-1FE7-4611-BD69-210F7BE9124D}"/>
            </a:ext>
          </a:extLst>
        </xdr:cNvPr>
        <xdr:cNvCxnSpPr/>
      </xdr:nvCxnSpPr>
      <xdr:spPr>
        <a:xfrm flipV="1">
          <a:off x="7713980" y="10604283"/>
          <a:ext cx="78232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914F2D3B-4B29-4C8B-BAFC-42C1AD3F27A3}"/>
            </a:ext>
          </a:extLst>
        </xdr:cNvPr>
        <xdr:cNvSpPr txBox="1"/>
      </xdr:nvSpPr>
      <xdr:spPr>
        <a:xfrm>
          <a:off x="8214575" y="101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2CB5FDE8-C560-4086-B993-F78D48575ED0}"/>
            </a:ext>
          </a:extLst>
        </xdr:cNvPr>
        <xdr:cNvSpPr txBox="1"/>
      </xdr:nvSpPr>
      <xdr:spPr>
        <a:xfrm>
          <a:off x="7444955" y="101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1D9BB08F-0C7F-4385-85C9-137C5EDFC8AC}"/>
            </a:ext>
          </a:extLst>
        </xdr:cNvPr>
        <xdr:cNvSpPr txBox="1"/>
      </xdr:nvSpPr>
      <xdr:spPr>
        <a:xfrm>
          <a:off x="6670255" y="101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84890</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C1A421F5-FB2B-47BF-8A91-AA9974D65319}"/>
            </a:ext>
          </a:extLst>
        </xdr:cNvPr>
        <xdr:cNvSpPr txBox="1"/>
      </xdr:nvSpPr>
      <xdr:spPr>
        <a:xfrm>
          <a:off x="8214575" y="106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86588</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7BB056C1-459F-4000-8383-0DB9A77EA4B3}"/>
            </a:ext>
          </a:extLst>
        </xdr:cNvPr>
        <xdr:cNvSpPr txBox="1"/>
      </xdr:nvSpPr>
      <xdr:spPr>
        <a:xfrm>
          <a:off x="7444955" y="106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7AE70ADA-844C-40B1-B402-8F0E7339D3C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708624F1-FFFF-4A2A-B614-A6C9C161783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681175A5-8E97-4A0F-9689-DE1FBE862D7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B44320FE-3D3E-4D65-BDDC-9881193B251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1BE32B8E-67DA-4745-AEE1-E1150C39AA0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4724BC88-F6EA-4CD8-82D1-7F18B74AC1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C46B591C-DD77-4833-8432-429CC147D23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129C0E8F-430A-4E95-B130-340801D88C3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B0081061-BC54-42C0-8889-31041AEA540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28DAFB0B-9619-4550-ADD2-7240CC6EEC9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7F8D885-04AF-43CF-9A49-14403279B054}"/>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BF641562-C46A-4399-B07A-3A14959735B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282041DD-BA28-4B26-B91D-1DCB57D4FFA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9E8A9F66-4F38-4924-906C-7D3F8AD11B9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E8F9EE2C-675A-43A0-920A-7A3EF0CB597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B6B63B28-DC01-4EB3-8635-C231DCAA329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A3D06C7D-0827-4DDC-A144-FCD93E7D2D0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32260C49-4835-4A8A-B4EE-D91664B512F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7D34CA20-037A-40DE-8410-3157A8EEB75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B66B22E6-F9D2-45EA-8ED0-B7BDA66B1D5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795C1C42-2679-4B0D-8707-9C5E826439C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A4F36F92-C95A-4CD0-A217-BD8A0B41BCA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157ABD12-CD99-40A7-824B-8CD65DB46724}"/>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4F2B9764-D20E-4148-BE06-E74C85C3D35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A068FC9D-6384-45BE-B70B-91AE846A841B}"/>
            </a:ext>
          </a:extLst>
        </xdr:cNvPr>
        <xdr:cNvCxnSpPr/>
      </xdr:nvCxnSpPr>
      <xdr:spPr>
        <a:xfrm flipV="1">
          <a:off x="4086225" y="1305115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407732E3-77BD-40EB-9034-3F35DD2F8E14}"/>
            </a:ext>
          </a:extLst>
        </xdr:cNvPr>
        <xdr:cNvSpPr txBox="1"/>
      </xdr:nvSpPr>
      <xdr:spPr>
        <a:xfrm>
          <a:off x="412496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1B0B9BDB-D4F4-4277-B5D9-CB89995F03DD}"/>
            </a:ext>
          </a:extLst>
        </xdr:cNvPr>
        <xdr:cNvCxnSpPr/>
      </xdr:nvCxnSpPr>
      <xdr:spPr>
        <a:xfrm>
          <a:off x="4020820" y="1429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1698B5D0-43D3-4E34-AB8B-2C60E798AD10}"/>
            </a:ext>
          </a:extLst>
        </xdr:cNvPr>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805DD7D1-17C6-4171-82ED-2197000C7A42}"/>
            </a:ext>
          </a:extLst>
        </xdr:cNvPr>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9A484B25-1296-479F-87C1-4DEABF92050E}"/>
            </a:ext>
          </a:extLst>
        </xdr:cNvPr>
        <xdr:cNvSpPr txBox="1"/>
      </xdr:nvSpPr>
      <xdr:spPr>
        <a:xfrm>
          <a:off x="4124960" y="1351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2850D546-8C24-45A5-B929-577CB358412C}"/>
            </a:ext>
          </a:extLst>
        </xdr:cNvPr>
        <xdr:cNvSpPr/>
      </xdr:nvSpPr>
      <xdr:spPr>
        <a:xfrm>
          <a:off x="403606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23F1BFA9-5772-4627-AD4F-01F8894F9F5E}"/>
            </a:ext>
          </a:extLst>
        </xdr:cNvPr>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43447A08-F88C-4ACB-969C-E8AAF9815AF4}"/>
            </a:ext>
          </a:extLst>
        </xdr:cNvPr>
        <xdr:cNvSpPr/>
      </xdr:nvSpPr>
      <xdr:spPr>
        <a:xfrm>
          <a:off x="251460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CCF262B1-411E-44A5-B9A1-BEAC295DCA85}"/>
            </a:ext>
          </a:extLst>
        </xdr:cNvPr>
        <xdr:cNvSpPr/>
      </xdr:nvSpPr>
      <xdr:spPr>
        <a:xfrm>
          <a:off x="17399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E494BF2-0E5D-4692-88C1-A5AA3A61BAF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345F367-8977-4B08-ACDB-BC8E76D2B23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57E6E8E-7852-41E8-9623-ED2C85B9412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20FF405-9D64-4701-940A-F9923302B92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82DA9F5-0484-4CD0-BC8A-12CD3750EF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8" name="楕円 267">
          <a:extLst>
            <a:ext uri="{FF2B5EF4-FFF2-40B4-BE49-F238E27FC236}">
              <a16:creationId xmlns:a16="http://schemas.microsoft.com/office/drawing/2014/main" id="{FE16D747-2F1C-4A12-B57E-6533018268DC}"/>
            </a:ext>
          </a:extLst>
        </xdr:cNvPr>
        <xdr:cNvSpPr/>
      </xdr:nvSpPr>
      <xdr:spPr>
        <a:xfrm>
          <a:off x="403606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6CE9F41C-FF81-4CD0-8B31-9FCF4E3C2E31}"/>
            </a:ext>
          </a:extLst>
        </xdr:cNvPr>
        <xdr:cNvSpPr txBox="1"/>
      </xdr:nvSpPr>
      <xdr:spPr>
        <a:xfrm>
          <a:off x="4124960"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70" name="楕円 269">
          <a:extLst>
            <a:ext uri="{FF2B5EF4-FFF2-40B4-BE49-F238E27FC236}">
              <a16:creationId xmlns:a16="http://schemas.microsoft.com/office/drawing/2014/main" id="{697443F4-1EC5-4B83-B4D9-4130B1729109}"/>
            </a:ext>
          </a:extLst>
        </xdr:cNvPr>
        <xdr:cNvSpPr/>
      </xdr:nvSpPr>
      <xdr:spPr>
        <a:xfrm>
          <a:off x="331216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53339</xdr:rowOff>
    </xdr:to>
    <xdr:cxnSp macro="">
      <xdr:nvCxnSpPr>
        <xdr:cNvPr id="271" name="直線コネクタ 270">
          <a:extLst>
            <a:ext uri="{FF2B5EF4-FFF2-40B4-BE49-F238E27FC236}">
              <a16:creationId xmlns:a16="http://schemas.microsoft.com/office/drawing/2014/main" id="{2892C833-C982-4F5C-B89E-734B49603C3E}"/>
            </a:ext>
          </a:extLst>
        </xdr:cNvPr>
        <xdr:cNvCxnSpPr/>
      </xdr:nvCxnSpPr>
      <xdr:spPr>
        <a:xfrm>
          <a:off x="3355340" y="137998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72" name="楕円 271">
          <a:extLst>
            <a:ext uri="{FF2B5EF4-FFF2-40B4-BE49-F238E27FC236}">
              <a16:creationId xmlns:a16="http://schemas.microsoft.com/office/drawing/2014/main" id="{EF2B734F-E4BC-4015-9DF0-D9BB3BE26B6B}"/>
            </a:ext>
          </a:extLst>
        </xdr:cNvPr>
        <xdr:cNvSpPr/>
      </xdr:nvSpPr>
      <xdr:spPr>
        <a:xfrm>
          <a:off x="25146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97155</xdr:rowOff>
    </xdr:to>
    <xdr:cxnSp macro="">
      <xdr:nvCxnSpPr>
        <xdr:cNvPr id="273" name="直線コネクタ 272">
          <a:extLst>
            <a:ext uri="{FF2B5EF4-FFF2-40B4-BE49-F238E27FC236}">
              <a16:creationId xmlns:a16="http://schemas.microsoft.com/office/drawing/2014/main" id="{39DF08F9-6A8C-4246-98AC-99484E2E41AC}"/>
            </a:ext>
          </a:extLst>
        </xdr:cNvPr>
        <xdr:cNvCxnSpPr/>
      </xdr:nvCxnSpPr>
      <xdr:spPr>
        <a:xfrm flipV="1">
          <a:off x="2565400" y="1379981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a:extLst>
            <a:ext uri="{FF2B5EF4-FFF2-40B4-BE49-F238E27FC236}">
              <a16:creationId xmlns:a16="http://schemas.microsoft.com/office/drawing/2014/main" id="{AC436C5E-F4F0-4BC6-8CF9-DF9AA5AD984A}"/>
            </a:ext>
          </a:extLst>
        </xdr:cNvPr>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a:extLst>
            <a:ext uri="{FF2B5EF4-FFF2-40B4-BE49-F238E27FC236}">
              <a16:creationId xmlns:a16="http://schemas.microsoft.com/office/drawing/2014/main" id="{A477278D-D106-452F-97B1-E85ED5EC9C5E}"/>
            </a:ext>
          </a:extLst>
        </xdr:cNvPr>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F202A4DE-3D22-4FC1-926A-726E0AF584F1}"/>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77" name="n_1mainValue【公営住宅】&#10;有形固定資産減価償却率">
          <a:extLst>
            <a:ext uri="{FF2B5EF4-FFF2-40B4-BE49-F238E27FC236}">
              <a16:creationId xmlns:a16="http://schemas.microsoft.com/office/drawing/2014/main" id="{E7FE5E4E-6DD5-41E4-BD29-B4FB6B8DDB2D}"/>
            </a:ext>
          </a:extLst>
        </xdr:cNvPr>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78" name="n_2mainValue【公営住宅】&#10;有形固定資産減価償却率">
          <a:extLst>
            <a:ext uri="{FF2B5EF4-FFF2-40B4-BE49-F238E27FC236}">
              <a16:creationId xmlns:a16="http://schemas.microsoft.com/office/drawing/2014/main" id="{01C56FFC-79A1-4A51-BF68-3BF32455ADD3}"/>
            </a:ext>
          </a:extLst>
        </xdr:cNvPr>
        <xdr:cNvSpPr txBox="1"/>
      </xdr:nvSpPr>
      <xdr:spPr>
        <a:xfrm>
          <a:off x="238570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46226A2F-5C1E-4CCF-8383-55FC75DC419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E36D3AB5-787C-415F-937C-32BAB53A996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CBE56615-8BD1-422B-AB06-1214B0EDA7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48CDE1D8-B49E-4F52-BDC3-08573C51BDB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EA24EFC-8B1A-42B9-8A08-0026BB5AAB4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4F219DB9-C5A5-400F-88B7-A74CF8079AD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1A8810CE-6802-420F-ACF3-AAA9E7B28F8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067D274-6939-48D9-AA0F-8031D925A57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770D11C0-C882-4389-BF3B-0A3B22A8729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D20A359F-5529-451E-8545-90AC6274C56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B54484EA-67FC-4FED-BA9C-A72E8F31E39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13EDF793-9151-492F-92AC-FE2BE93FFFB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C12FDEA1-CA63-4C7B-AE7A-E7F86A51A32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175D2885-375D-4650-8E9A-222767C8037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658237BD-6413-4153-9842-E74E79B2AD1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FF1CE069-879E-4F57-81CC-6DC52E285E4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BC8DA8A5-5A1A-4A6F-902D-4B15149F950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F69BF015-864C-46FC-9974-9CA0294B1ED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59F83A36-ABB8-48C3-8E22-E6C4BB90F27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548DDEE2-F029-47EA-B0D5-89BD3540D16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888F66E0-489B-41C8-98DE-EB57183D1E3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8C1EB359-4FCF-43E5-A5F3-EF6B21F591F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2655A58A-2B9A-4DC9-AFB5-A0E896FC57C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991164FD-ED6B-4533-8573-E484659A4B3B}"/>
            </a:ext>
          </a:extLst>
        </xdr:cNvPr>
        <xdr:cNvCxnSpPr/>
      </xdr:nvCxnSpPr>
      <xdr:spPr>
        <a:xfrm flipV="1">
          <a:off x="9219565" y="13119925"/>
          <a:ext cx="0" cy="13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C35100B8-A9A7-4809-BBE7-96911918C835}"/>
            </a:ext>
          </a:extLst>
        </xdr:cNvPr>
        <xdr:cNvSpPr txBox="1"/>
      </xdr:nvSpPr>
      <xdr:spPr>
        <a:xfrm>
          <a:off x="9258300"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8B6A7087-B1AC-4E4A-BC67-CFD0A36CF494}"/>
            </a:ext>
          </a:extLst>
        </xdr:cNvPr>
        <xdr:cNvCxnSpPr/>
      </xdr:nvCxnSpPr>
      <xdr:spPr>
        <a:xfrm>
          <a:off x="9154160" y="14490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8EBC0546-E9F6-446F-AF3D-B193AD6E0A12}"/>
            </a:ext>
          </a:extLst>
        </xdr:cNvPr>
        <xdr:cNvSpPr txBox="1"/>
      </xdr:nvSpPr>
      <xdr:spPr>
        <a:xfrm>
          <a:off x="9258300" y="129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E758A22E-64B7-4247-8C8A-D36536D02BCD}"/>
            </a:ext>
          </a:extLst>
        </xdr:cNvPr>
        <xdr:cNvCxnSpPr/>
      </xdr:nvCxnSpPr>
      <xdr:spPr>
        <a:xfrm>
          <a:off x="9154160" y="131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a:extLst>
            <a:ext uri="{FF2B5EF4-FFF2-40B4-BE49-F238E27FC236}">
              <a16:creationId xmlns:a16="http://schemas.microsoft.com/office/drawing/2014/main" id="{746C7BBF-5341-4854-ABBC-6CDF09C6DB6E}"/>
            </a:ext>
          </a:extLst>
        </xdr:cNvPr>
        <xdr:cNvSpPr txBox="1"/>
      </xdr:nvSpPr>
      <xdr:spPr>
        <a:xfrm>
          <a:off x="9258300" y="13872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AC689FBF-4C60-4A10-87CB-016BECC1DF35}"/>
            </a:ext>
          </a:extLst>
        </xdr:cNvPr>
        <xdr:cNvSpPr/>
      </xdr:nvSpPr>
      <xdr:spPr>
        <a:xfrm>
          <a:off x="9192260" y="14017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C9737AD1-640E-446A-A493-9A6B2ABDC662}"/>
            </a:ext>
          </a:extLst>
        </xdr:cNvPr>
        <xdr:cNvSpPr/>
      </xdr:nvSpPr>
      <xdr:spPr>
        <a:xfrm>
          <a:off x="8445500" y="1396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AF319567-916D-44FD-850E-5D3AD0A5DB4F}"/>
            </a:ext>
          </a:extLst>
        </xdr:cNvPr>
        <xdr:cNvSpPr/>
      </xdr:nvSpPr>
      <xdr:spPr>
        <a:xfrm>
          <a:off x="7670800" y="14020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6A667ACA-5AD3-4463-88E3-3CEFED290F8B}"/>
            </a:ext>
          </a:extLst>
        </xdr:cNvPr>
        <xdr:cNvSpPr/>
      </xdr:nvSpPr>
      <xdr:spPr>
        <a:xfrm>
          <a:off x="6873240" y="1399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E8DB0738-7A7C-463B-93A1-1A79FFC5FC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6FD93D3-AC78-43F9-9477-54FEA1DCA1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56A61F9-9A52-433E-820C-3F4017B05FF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86647BC-D7CF-4C2F-8E40-953680FA6EC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FFF0ECD-E7E5-4491-925E-7D14365B169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78360</xdr:rowOff>
    </xdr:from>
    <xdr:to>
      <xdr:col>55</xdr:col>
      <xdr:colOff>50800</xdr:colOff>
      <xdr:row>86</xdr:row>
      <xdr:rowOff>8510</xdr:rowOff>
    </xdr:to>
    <xdr:sp macro="" textlink="">
      <xdr:nvSpPr>
        <xdr:cNvPr id="317" name="楕円 316">
          <a:extLst>
            <a:ext uri="{FF2B5EF4-FFF2-40B4-BE49-F238E27FC236}">
              <a16:creationId xmlns:a16="http://schemas.microsoft.com/office/drawing/2014/main" id="{DE540304-64FF-49C9-9932-FE61720FBE96}"/>
            </a:ext>
          </a:extLst>
        </xdr:cNvPr>
        <xdr:cNvSpPr/>
      </xdr:nvSpPr>
      <xdr:spPr>
        <a:xfrm>
          <a:off x="9192260" y="14327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164737</xdr:rowOff>
    </xdr:from>
    <xdr:ext cx="469744" cy="259045"/>
    <xdr:sp macro="" textlink="">
      <xdr:nvSpPr>
        <xdr:cNvPr id="318" name="【公営住宅】&#10;一人当たり面積該当値テキスト">
          <a:extLst>
            <a:ext uri="{FF2B5EF4-FFF2-40B4-BE49-F238E27FC236}">
              <a16:creationId xmlns:a16="http://schemas.microsoft.com/office/drawing/2014/main" id="{140CC067-8071-4F42-AA23-002E1588869B}"/>
            </a:ext>
          </a:extLst>
        </xdr:cNvPr>
        <xdr:cNvSpPr txBox="1"/>
      </xdr:nvSpPr>
      <xdr:spPr>
        <a:xfrm>
          <a:off x="9258300" y="142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80835</xdr:rowOff>
    </xdr:from>
    <xdr:to>
      <xdr:col>50</xdr:col>
      <xdr:colOff>165100</xdr:colOff>
      <xdr:row>86</xdr:row>
      <xdr:rowOff>10985</xdr:rowOff>
    </xdr:to>
    <xdr:sp macro="" textlink="">
      <xdr:nvSpPr>
        <xdr:cNvPr id="319" name="楕円 318">
          <a:extLst>
            <a:ext uri="{FF2B5EF4-FFF2-40B4-BE49-F238E27FC236}">
              <a16:creationId xmlns:a16="http://schemas.microsoft.com/office/drawing/2014/main" id="{F065D097-9988-4F73-976C-68A1F3928B9D}"/>
            </a:ext>
          </a:extLst>
        </xdr:cNvPr>
        <xdr:cNvSpPr/>
      </xdr:nvSpPr>
      <xdr:spPr>
        <a:xfrm>
          <a:off x="8445500" y="14330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129160</xdr:rowOff>
    </xdr:from>
    <xdr:to>
      <xdr:col>55</xdr:col>
      <xdr:colOff>0</xdr:colOff>
      <xdr:row>85</xdr:row>
      <xdr:rowOff>131635</xdr:rowOff>
    </xdr:to>
    <xdr:cxnSp macro="">
      <xdr:nvCxnSpPr>
        <xdr:cNvPr id="320" name="直線コネクタ 319">
          <a:extLst>
            <a:ext uri="{FF2B5EF4-FFF2-40B4-BE49-F238E27FC236}">
              <a16:creationId xmlns:a16="http://schemas.microsoft.com/office/drawing/2014/main" id="{9B1C99CE-1AD0-49F6-826B-70AF389539AC}"/>
            </a:ext>
          </a:extLst>
        </xdr:cNvPr>
        <xdr:cNvCxnSpPr/>
      </xdr:nvCxnSpPr>
      <xdr:spPr>
        <a:xfrm flipV="1">
          <a:off x="8496300" y="14378560"/>
          <a:ext cx="7239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82931</xdr:rowOff>
    </xdr:from>
    <xdr:to>
      <xdr:col>46</xdr:col>
      <xdr:colOff>38100</xdr:colOff>
      <xdr:row>86</xdr:row>
      <xdr:rowOff>13081</xdr:rowOff>
    </xdr:to>
    <xdr:sp macro="" textlink="">
      <xdr:nvSpPr>
        <xdr:cNvPr id="321" name="楕円 320">
          <a:extLst>
            <a:ext uri="{FF2B5EF4-FFF2-40B4-BE49-F238E27FC236}">
              <a16:creationId xmlns:a16="http://schemas.microsoft.com/office/drawing/2014/main" id="{CBF50602-9788-47CE-98C1-17123D221613}"/>
            </a:ext>
          </a:extLst>
        </xdr:cNvPr>
        <xdr:cNvSpPr/>
      </xdr:nvSpPr>
      <xdr:spPr>
        <a:xfrm>
          <a:off x="7670800" y="14332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131635</xdr:rowOff>
    </xdr:from>
    <xdr:to>
      <xdr:col>50</xdr:col>
      <xdr:colOff>114300</xdr:colOff>
      <xdr:row>85</xdr:row>
      <xdr:rowOff>133731</xdr:rowOff>
    </xdr:to>
    <xdr:cxnSp macro="">
      <xdr:nvCxnSpPr>
        <xdr:cNvPr id="322" name="直線コネクタ 321">
          <a:extLst>
            <a:ext uri="{FF2B5EF4-FFF2-40B4-BE49-F238E27FC236}">
              <a16:creationId xmlns:a16="http://schemas.microsoft.com/office/drawing/2014/main" id="{CD6AB61B-EA30-4BDF-A296-D082B86C1412}"/>
            </a:ext>
          </a:extLst>
        </xdr:cNvPr>
        <xdr:cNvCxnSpPr/>
      </xdr:nvCxnSpPr>
      <xdr:spPr>
        <a:xfrm flipV="1">
          <a:off x="7713980" y="14381035"/>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a:extLst>
            <a:ext uri="{FF2B5EF4-FFF2-40B4-BE49-F238E27FC236}">
              <a16:creationId xmlns:a16="http://schemas.microsoft.com/office/drawing/2014/main" id="{9CA925F4-9DAD-4D2D-B3A9-5C916018E728}"/>
            </a:ext>
          </a:extLst>
        </xdr:cNvPr>
        <xdr:cNvSpPr txBox="1"/>
      </xdr:nvSpPr>
      <xdr:spPr>
        <a:xfrm>
          <a:off x="827158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a:extLst>
            <a:ext uri="{FF2B5EF4-FFF2-40B4-BE49-F238E27FC236}">
              <a16:creationId xmlns:a16="http://schemas.microsoft.com/office/drawing/2014/main" id="{0A9D2844-D908-4D23-AB6F-E46DC7566A7B}"/>
            </a:ext>
          </a:extLst>
        </xdr:cNvPr>
        <xdr:cNvSpPr txBox="1"/>
      </xdr:nvSpPr>
      <xdr:spPr>
        <a:xfrm>
          <a:off x="7509587" y="137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4499FC07-4E86-425A-ACC6-C4C2AC493E18}"/>
            </a:ext>
          </a:extLst>
        </xdr:cNvPr>
        <xdr:cNvSpPr txBox="1"/>
      </xdr:nvSpPr>
      <xdr:spPr>
        <a:xfrm>
          <a:off x="6712027" y="137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2112</xdr:rowOff>
    </xdr:from>
    <xdr:ext cx="469744" cy="259045"/>
    <xdr:sp macro="" textlink="">
      <xdr:nvSpPr>
        <xdr:cNvPr id="326" name="n_1mainValue【公営住宅】&#10;一人当たり面積">
          <a:extLst>
            <a:ext uri="{FF2B5EF4-FFF2-40B4-BE49-F238E27FC236}">
              <a16:creationId xmlns:a16="http://schemas.microsoft.com/office/drawing/2014/main" id="{7E4066BB-93E0-4DC6-8A88-F23806504C22}"/>
            </a:ext>
          </a:extLst>
        </xdr:cNvPr>
        <xdr:cNvSpPr txBox="1"/>
      </xdr:nvSpPr>
      <xdr:spPr>
        <a:xfrm>
          <a:off x="8271587" y="144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4208</xdr:rowOff>
    </xdr:from>
    <xdr:ext cx="469744" cy="259045"/>
    <xdr:sp macro="" textlink="">
      <xdr:nvSpPr>
        <xdr:cNvPr id="327" name="n_2mainValue【公営住宅】&#10;一人当たり面積">
          <a:extLst>
            <a:ext uri="{FF2B5EF4-FFF2-40B4-BE49-F238E27FC236}">
              <a16:creationId xmlns:a16="http://schemas.microsoft.com/office/drawing/2014/main" id="{26FED082-8161-4AF1-A838-2DE3ECF6DB33}"/>
            </a:ext>
          </a:extLst>
        </xdr:cNvPr>
        <xdr:cNvSpPr txBox="1"/>
      </xdr:nvSpPr>
      <xdr:spPr>
        <a:xfrm>
          <a:off x="7509587" y="144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C9CE797B-04AF-4EF3-B749-0A28B3823B7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22A1099B-6EAE-43D5-AB5C-89B2BAAF0A3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EFD0F119-1ADC-4614-B061-2E65D12C683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980D8B45-6394-4823-AB3E-4F611A8996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C24A9AF9-63C7-477E-895D-C3AB00E1B72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4D13B356-81A7-4036-B7A3-CEF9583CB5D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1B367648-10F8-4499-8EED-F01D453DF0D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42D04024-E9CC-48DB-8383-769FB6E2F4D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5393CD1C-2AB9-4E16-9A4F-6807C10DA46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758C8D5D-9949-4ADB-9CB5-FAAB288CD4E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a:extLst>
            <a:ext uri="{FF2B5EF4-FFF2-40B4-BE49-F238E27FC236}">
              <a16:creationId xmlns:a16="http://schemas.microsoft.com/office/drawing/2014/main" id="{F3D27A0E-6F0C-4712-963B-9DF6ED5B8FEC}"/>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AD36E0BC-7DF5-4886-BE70-A371993D617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a:extLst>
            <a:ext uri="{FF2B5EF4-FFF2-40B4-BE49-F238E27FC236}">
              <a16:creationId xmlns:a16="http://schemas.microsoft.com/office/drawing/2014/main" id="{DF3F0A47-E460-4C40-9380-1368BF244843}"/>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FFCDA91A-000D-4870-BF93-B578E10C0C8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543D3C0D-6298-4A4C-A26F-25829F70E87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C9B1A4DC-D17A-41CA-9E6F-A6188830431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C945B0BB-EE58-4FA9-9453-3CAA74CD24D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2C352785-370E-479F-8450-BC22867DBEC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83FB3584-0DF7-47F8-8947-9BD3AC1E583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503AA805-063A-44EB-B3F0-CB61FD251398}"/>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99E436E4-90CE-44A5-8CB3-33E90CA99E28}"/>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1ED09054-B80E-4102-B8B7-229897407AE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48C14437-C679-4FA2-BB1F-16320FA0DB1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90C76430-39DC-4830-B289-690A2015944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a:extLst>
            <a:ext uri="{FF2B5EF4-FFF2-40B4-BE49-F238E27FC236}">
              <a16:creationId xmlns:a16="http://schemas.microsoft.com/office/drawing/2014/main" id="{7B47DC26-2653-4E43-85E1-AFFEF59E4110}"/>
            </a:ext>
          </a:extLst>
        </xdr:cNvPr>
        <xdr:cNvCxnSpPr/>
      </xdr:nvCxnSpPr>
      <xdr:spPr>
        <a:xfrm flipV="1">
          <a:off x="4086225" y="1677352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68166E95-E627-40AC-BE21-15DEF6DFACCA}"/>
            </a:ext>
          </a:extLst>
        </xdr:cNvPr>
        <xdr:cNvSpPr txBox="1"/>
      </xdr:nvSpPr>
      <xdr:spPr>
        <a:xfrm>
          <a:off x="412496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a:extLst>
            <a:ext uri="{FF2B5EF4-FFF2-40B4-BE49-F238E27FC236}">
              <a16:creationId xmlns:a16="http://schemas.microsoft.com/office/drawing/2014/main" id="{CB0F68E5-7083-4EE0-8B2C-1B2E313269A3}"/>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6E49DD88-1A40-4D01-B66C-73D8A6DA1C81}"/>
            </a:ext>
          </a:extLst>
        </xdr:cNvPr>
        <xdr:cNvSpPr txBox="1"/>
      </xdr:nvSpPr>
      <xdr:spPr>
        <a:xfrm>
          <a:off x="4124960" y="1655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a:extLst>
            <a:ext uri="{FF2B5EF4-FFF2-40B4-BE49-F238E27FC236}">
              <a16:creationId xmlns:a16="http://schemas.microsoft.com/office/drawing/2014/main" id="{6C6DA494-273D-49E3-96CB-E3349FE398A3}"/>
            </a:ext>
          </a:extLst>
        </xdr:cNvPr>
        <xdr:cNvCxnSpPr/>
      </xdr:nvCxnSpPr>
      <xdr:spPr>
        <a:xfrm>
          <a:off x="4020820" y="1677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4B96006A-A0C7-40A1-9B7A-317F0248452D}"/>
            </a:ext>
          </a:extLst>
        </xdr:cNvPr>
        <xdr:cNvSpPr txBox="1"/>
      </xdr:nvSpPr>
      <xdr:spPr>
        <a:xfrm>
          <a:off x="4124960" y="1718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a:extLst>
            <a:ext uri="{FF2B5EF4-FFF2-40B4-BE49-F238E27FC236}">
              <a16:creationId xmlns:a16="http://schemas.microsoft.com/office/drawing/2014/main" id="{F3F9CA5D-3A04-463A-8BEC-9D44DCB89693}"/>
            </a:ext>
          </a:extLst>
        </xdr:cNvPr>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a:extLst>
            <a:ext uri="{FF2B5EF4-FFF2-40B4-BE49-F238E27FC236}">
              <a16:creationId xmlns:a16="http://schemas.microsoft.com/office/drawing/2014/main" id="{3B892ED0-A5D6-41DB-85AE-4092EDA02DE4}"/>
            </a:ext>
          </a:extLst>
        </xdr:cNvPr>
        <xdr:cNvSpPr/>
      </xdr:nvSpPr>
      <xdr:spPr>
        <a:xfrm>
          <a:off x="331216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a:extLst>
            <a:ext uri="{FF2B5EF4-FFF2-40B4-BE49-F238E27FC236}">
              <a16:creationId xmlns:a16="http://schemas.microsoft.com/office/drawing/2014/main" id="{6359BCD3-2757-485F-BD10-1BF3D84C8511}"/>
            </a:ext>
          </a:extLst>
        </xdr:cNvPr>
        <xdr:cNvSpPr/>
      </xdr:nvSpPr>
      <xdr:spPr>
        <a:xfrm>
          <a:off x="251460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a:extLst>
            <a:ext uri="{FF2B5EF4-FFF2-40B4-BE49-F238E27FC236}">
              <a16:creationId xmlns:a16="http://schemas.microsoft.com/office/drawing/2014/main" id="{D5362D3B-77DE-46A6-AC0B-F5A34D86B4BA}"/>
            </a:ext>
          </a:extLst>
        </xdr:cNvPr>
        <xdr:cNvSpPr/>
      </xdr:nvSpPr>
      <xdr:spPr>
        <a:xfrm>
          <a:off x="1739900" y="17924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9D2BB61-CB3B-4501-A6B0-3A2716A6043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5E448B22-C819-4B25-AFE2-E52E28B0481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A7585836-9C59-4081-B630-04B245700F0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CC85BF8-5EB5-491E-9AC5-2DFA22FD010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19776B8-5424-4F2D-B37B-E2534A047A1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67" name="楕円 366">
          <a:extLst>
            <a:ext uri="{FF2B5EF4-FFF2-40B4-BE49-F238E27FC236}">
              <a16:creationId xmlns:a16="http://schemas.microsoft.com/office/drawing/2014/main" id="{2506C9F8-3B9B-4688-B8A3-25AD934A921C}"/>
            </a:ext>
          </a:extLst>
        </xdr:cNvPr>
        <xdr:cNvSpPr/>
      </xdr:nvSpPr>
      <xdr:spPr>
        <a:xfrm>
          <a:off x="4036060" y="1759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139082</xdr:rowOff>
    </xdr:from>
    <xdr:ext cx="405111" cy="259045"/>
    <xdr:sp macro="" textlink="">
      <xdr:nvSpPr>
        <xdr:cNvPr id="368" name="【港湾・漁港】&#10;有形固定資産減価償却率該当値テキスト">
          <a:extLst>
            <a:ext uri="{FF2B5EF4-FFF2-40B4-BE49-F238E27FC236}">
              <a16:creationId xmlns:a16="http://schemas.microsoft.com/office/drawing/2014/main" id="{CD22CA6E-7EB4-4B83-82D9-C8D1B6C0A1D3}"/>
            </a:ext>
          </a:extLst>
        </xdr:cNvPr>
        <xdr:cNvSpPr txBox="1"/>
      </xdr:nvSpPr>
      <xdr:spPr>
        <a:xfrm>
          <a:off x="4124960"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160655</xdr:rowOff>
    </xdr:from>
    <xdr:to>
      <xdr:col>20</xdr:col>
      <xdr:colOff>38100</xdr:colOff>
      <xdr:row>105</xdr:row>
      <xdr:rowOff>90805</xdr:rowOff>
    </xdr:to>
    <xdr:sp macro="" textlink="">
      <xdr:nvSpPr>
        <xdr:cNvPr id="369" name="楕円 368">
          <a:extLst>
            <a:ext uri="{FF2B5EF4-FFF2-40B4-BE49-F238E27FC236}">
              <a16:creationId xmlns:a16="http://schemas.microsoft.com/office/drawing/2014/main" id="{359A9615-D5AF-4536-8EEE-812172849A98}"/>
            </a:ext>
          </a:extLst>
        </xdr:cNvPr>
        <xdr:cNvSpPr/>
      </xdr:nvSpPr>
      <xdr:spPr>
        <a:xfrm>
          <a:off x="3312160" y="1759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40005</xdr:rowOff>
    </xdr:from>
    <xdr:to>
      <xdr:col>24</xdr:col>
      <xdr:colOff>63500</xdr:colOff>
      <xdr:row>105</xdr:row>
      <xdr:rowOff>40005</xdr:rowOff>
    </xdr:to>
    <xdr:cxnSp macro="">
      <xdr:nvCxnSpPr>
        <xdr:cNvPr id="370" name="直線コネクタ 369">
          <a:extLst>
            <a:ext uri="{FF2B5EF4-FFF2-40B4-BE49-F238E27FC236}">
              <a16:creationId xmlns:a16="http://schemas.microsoft.com/office/drawing/2014/main" id="{00DBCE9E-EC51-40DD-8909-6D40E3806AE6}"/>
            </a:ext>
          </a:extLst>
        </xdr:cNvPr>
        <xdr:cNvCxnSpPr/>
      </xdr:nvCxnSpPr>
      <xdr:spPr>
        <a:xfrm>
          <a:off x="3355340" y="176422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371" name="楕円 370">
          <a:extLst>
            <a:ext uri="{FF2B5EF4-FFF2-40B4-BE49-F238E27FC236}">
              <a16:creationId xmlns:a16="http://schemas.microsoft.com/office/drawing/2014/main" id="{183CEC8A-0426-4635-92E1-05F7F8BF8777}"/>
            </a:ext>
          </a:extLst>
        </xdr:cNvPr>
        <xdr:cNvSpPr/>
      </xdr:nvSpPr>
      <xdr:spPr>
        <a:xfrm>
          <a:off x="25146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40005</xdr:rowOff>
    </xdr:from>
    <xdr:to>
      <xdr:col>19</xdr:col>
      <xdr:colOff>177800</xdr:colOff>
      <xdr:row>105</xdr:row>
      <xdr:rowOff>87630</xdr:rowOff>
    </xdr:to>
    <xdr:cxnSp macro="">
      <xdr:nvCxnSpPr>
        <xdr:cNvPr id="372" name="直線コネクタ 371">
          <a:extLst>
            <a:ext uri="{FF2B5EF4-FFF2-40B4-BE49-F238E27FC236}">
              <a16:creationId xmlns:a16="http://schemas.microsoft.com/office/drawing/2014/main" id="{0E435737-0A21-4FDA-9B2B-D674CBF88FB6}"/>
            </a:ext>
          </a:extLst>
        </xdr:cNvPr>
        <xdr:cNvCxnSpPr/>
      </xdr:nvCxnSpPr>
      <xdr:spPr>
        <a:xfrm flipV="1">
          <a:off x="2565400" y="1764220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a:extLst>
            <a:ext uri="{FF2B5EF4-FFF2-40B4-BE49-F238E27FC236}">
              <a16:creationId xmlns:a16="http://schemas.microsoft.com/office/drawing/2014/main" id="{93EE8D1E-0444-4B12-9176-10802EDFE293}"/>
            </a:ext>
          </a:extLst>
        </xdr:cNvPr>
        <xdr:cNvSpPr txBox="1"/>
      </xdr:nvSpPr>
      <xdr:spPr>
        <a:xfrm>
          <a:off x="317056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a:extLst>
            <a:ext uri="{FF2B5EF4-FFF2-40B4-BE49-F238E27FC236}">
              <a16:creationId xmlns:a16="http://schemas.microsoft.com/office/drawing/2014/main" id="{EEED8413-BCE7-41A2-B085-028A8C15F97D}"/>
            </a:ext>
          </a:extLst>
        </xdr:cNvPr>
        <xdr:cNvSpPr txBox="1"/>
      </xdr:nvSpPr>
      <xdr:spPr>
        <a:xfrm>
          <a:off x="23857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a:extLst>
            <a:ext uri="{FF2B5EF4-FFF2-40B4-BE49-F238E27FC236}">
              <a16:creationId xmlns:a16="http://schemas.microsoft.com/office/drawing/2014/main" id="{F16DEAA6-C86E-4280-ADB0-4CC7EB0FD93E}"/>
            </a:ext>
          </a:extLst>
        </xdr:cNvPr>
        <xdr:cNvSpPr txBox="1"/>
      </xdr:nvSpPr>
      <xdr:spPr>
        <a:xfrm>
          <a:off x="161100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81932</xdr:rowOff>
    </xdr:from>
    <xdr:ext cx="405111" cy="259045"/>
    <xdr:sp macro="" textlink="">
      <xdr:nvSpPr>
        <xdr:cNvPr id="376" name="n_1mainValue【港湾・漁港】&#10;有形固定資産減価償却率">
          <a:extLst>
            <a:ext uri="{FF2B5EF4-FFF2-40B4-BE49-F238E27FC236}">
              <a16:creationId xmlns:a16="http://schemas.microsoft.com/office/drawing/2014/main" id="{A010BC77-CDFC-4AED-A1F2-D1D1618A113B}"/>
            </a:ext>
          </a:extLst>
        </xdr:cNvPr>
        <xdr:cNvSpPr txBox="1"/>
      </xdr:nvSpPr>
      <xdr:spPr>
        <a:xfrm>
          <a:off x="3170564"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377" name="n_2mainValue【港湾・漁港】&#10;有形固定資産減価償却率">
          <a:extLst>
            <a:ext uri="{FF2B5EF4-FFF2-40B4-BE49-F238E27FC236}">
              <a16:creationId xmlns:a16="http://schemas.microsoft.com/office/drawing/2014/main" id="{07EF9D97-3A8D-4416-B974-09E6A586F682}"/>
            </a:ext>
          </a:extLst>
        </xdr:cNvPr>
        <xdr:cNvSpPr txBox="1"/>
      </xdr:nvSpPr>
      <xdr:spPr>
        <a:xfrm>
          <a:off x="23857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E63B56DD-4B75-40B8-81E0-8B09AEDA4FF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59BE89D-8641-4BDD-86A7-3E1B280B30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17E2DAB6-1974-475C-9315-E1151E8932A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765E027D-3862-4E23-90AA-32B81D56160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16719AC5-9769-4AB8-92E9-6595C56CDD5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CFCFEDAB-534E-417A-86E2-65B17E056B8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874B2F0B-1196-48BE-B76B-091366F99F7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DEF0D77E-2678-4AAC-B7B2-0824E391516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FBC6BF9A-2D87-4CB8-9A98-BF8081525EC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040837BB-164B-4666-BA72-AB4599086E4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A3C8AFF9-08D4-4B8E-A3D0-4F837BDB0E1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a:extLst>
            <a:ext uri="{FF2B5EF4-FFF2-40B4-BE49-F238E27FC236}">
              <a16:creationId xmlns:a16="http://schemas.microsoft.com/office/drawing/2014/main" id="{5DEDE2D9-EB7F-4E6C-A64D-C0FCB8998C6B}"/>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6B6EF51F-0239-44C2-8DEA-1B5A9227196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a:extLst>
            <a:ext uri="{FF2B5EF4-FFF2-40B4-BE49-F238E27FC236}">
              <a16:creationId xmlns:a16="http://schemas.microsoft.com/office/drawing/2014/main" id="{B2B0166F-6276-46A8-B0D3-2F1955432077}"/>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E894F6B9-6ED8-45D3-83CF-05EC40FD9036}"/>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a:extLst>
            <a:ext uri="{FF2B5EF4-FFF2-40B4-BE49-F238E27FC236}">
              <a16:creationId xmlns:a16="http://schemas.microsoft.com/office/drawing/2014/main" id="{5A704D21-9F60-4692-80CB-FBD24B29C9D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39CE0A29-BC6B-4A76-AEC0-087E24C7D0DF}"/>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a:extLst>
            <a:ext uri="{FF2B5EF4-FFF2-40B4-BE49-F238E27FC236}">
              <a16:creationId xmlns:a16="http://schemas.microsoft.com/office/drawing/2014/main" id="{3D57A255-F2BD-4FC6-85CE-96CF1FDB1AE9}"/>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EBDDBD48-E6A7-4EBB-967F-5339AB672B4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a:extLst>
            <a:ext uri="{FF2B5EF4-FFF2-40B4-BE49-F238E27FC236}">
              <a16:creationId xmlns:a16="http://schemas.microsoft.com/office/drawing/2014/main" id="{2B45A8DE-C76C-4A62-A6DD-D6367672E35C}"/>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9043A2EC-1888-4396-9E8C-BAF0DA16E46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a:extLst>
            <a:ext uri="{FF2B5EF4-FFF2-40B4-BE49-F238E27FC236}">
              <a16:creationId xmlns:a16="http://schemas.microsoft.com/office/drawing/2014/main" id="{E941CA76-BFEC-48A0-A1F0-67E7650667FC}"/>
            </a:ext>
          </a:extLst>
        </xdr:cNvPr>
        <xdr:cNvCxnSpPr/>
      </xdr:nvCxnSpPr>
      <xdr:spPr>
        <a:xfrm flipV="1">
          <a:off x="9219565" y="16916380"/>
          <a:ext cx="0" cy="126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48F3DB54-8BD5-46B7-9DC1-89DC36D319B6}"/>
            </a:ext>
          </a:extLst>
        </xdr:cNvPr>
        <xdr:cNvSpPr txBox="1"/>
      </xdr:nvSpPr>
      <xdr:spPr>
        <a:xfrm>
          <a:off x="9258300" y="181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a:extLst>
            <a:ext uri="{FF2B5EF4-FFF2-40B4-BE49-F238E27FC236}">
              <a16:creationId xmlns:a16="http://schemas.microsoft.com/office/drawing/2014/main" id="{65B02419-8F04-4474-A8A5-7E5A80514406}"/>
            </a:ext>
          </a:extLst>
        </xdr:cNvPr>
        <xdr:cNvCxnSpPr/>
      </xdr:nvCxnSpPr>
      <xdr:spPr>
        <a:xfrm>
          <a:off x="9154160" y="18181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a:extLst>
            <a:ext uri="{FF2B5EF4-FFF2-40B4-BE49-F238E27FC236}">
              <a16:creationId xmlns:a16="http://schemas.microsoft.com/office/drawing/2014/main" id="{49E40A1F-CA23-487B-9994-23907BFDF5CB}"/>
            </a:ext>
          </a:extLst>
        </xdr:cNvPr>
        <xdr:cNvSpPr txBox="1"/>
      </xdr:nvSpPr>
      <xdr:spPr>
        <a:xfrm>
          <a:off x="9258300" y="16695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a:extLst>
            <a:ext uri="{FF2B5EF4-FFF2-40B4-BE49-F238E27FC236}">
              <a16:creationId xmlns:a16="http://schemas.microsoft.com/office/drawing/2014/main" id="{1701400B-2E43-43E7-9CE1-A39A04E45CB4}"/>
            </a:ext>
          </a:extLst>
        </xdr:cNvPr>
        <xdr:cNvCxnSpPr/>
      </xdr:nvCxnSpPr>
      <xdr:spPr>
        <a:xfrm>
          <a:off x="9154160" y="1691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a:extLst>
            <a:ext uri="{FF2B5EF4-FFF2-40B4-BE49-F238E27FC236}">
              <a16:creationId xmlns:a16="http://schemas.microsoft.com/office/drawing/2014/main" id="{2D898A8D-4699-428A-AA20-A893BDED3B00}"/>
            </a:ext>
          </a:extLst>
        </xdr:cNvPr>
        <xdr:cNvSpPr txBox="1"/>
      </xdr:nvSpPr>
      <xdr:spPr>
        <a:xfrm>
          <a:off x="9258300" y="17767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a:extLst>
            <a:ext uri="{FF2B5EF4-FFF2-40B4-BE49-F238E27FC236}">
              <a16:creationId xmlns:a16="http://schemas.microsoft.com/office/drawing/2014/main" id="{2FD10606-047D-4F65-AFF2-527F8D6B501D}"/>
            </a:ext>
          </a:extLst>
        </xdr:cNvPr>
        <xdr:cNvSpPr/>
      </xdr:nvSpPr>
      <xdr:spPr>
        <a:xfrm>
          <a:off x="9192260" y="17911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a:extLst>
            <a:ext uri="{FF2B5EF4-FFF2-40B4-BE49-F238E27FC236}">
              <a16:creationId xmlns:a16="http://schemas.microsoft.com/office/drawing/2014/main" id="{16D36981-9FB4-494C-969A-A09AF5108957}"/>
            </a:ext>
          </a:extLst>
        </xdr:cNvPr>
        <xdr:cNvSpPr/>
      </xdr:nvSpPr>
      <xdr:spPr>
        <a:xfrm>
          <a:off x="844550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a:extLst>
            <a:ext uri="{FF2B5EF4-FFF2-40B4-BE49-F238E27FC236}">
              <a16:creationId xmlns:a16="http://schemas.microsoft.com/office/drawing/2014/main" id="{78F638E0-AA8B-42BB-8422-0DB3DC12E8DD}"/>
            </a:ext>
          </a:extLst>
        </xdr:cNvPr>
        <xdr:cNvSpPr/>
      </xdr:nvSpPr>
      <xdr:spPr>
        <a:xfrm>
          <a:off x="7670800" y="17919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a:extLst>
            <a:ext uri="{FF2B5EF4-FFF2-40B4-BE49-F238E27FC236}">
              <a16:creationId xmlns:a16="http://schemas.microsoft.com/office/drawing/2014/main" id="{9134D916-4ED9-4327-9DDF-B8B4964705DC}"/>
            </a:ext>
          </a:extLst>
        </xdr:cNvPr>
        <xdr:cNvSpPr/>
      </xdr:nvSpPr>
      <xdr:spPr>
        <a:xfrm>
          <a:off x="6873240" y="17844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AC32442-D24B-461C-8E26-A9CF8376AC2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61D3A82-0EF8-4B60-B15C-8BBE7B274EC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B509DCB-D8A2-442A-B4DF-36879DD17B0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BA1F7A4-98AE-4A06-ABB7-EB0B18E3BFD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0AE3969-04F4-4D34-893D-86356DADE9B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9982</xdr:rowOff>
    </xdr:from>
    <xdr:to>
      <xdr:col>55</xdr:col>
      <xdr:colOff>50800</xdr:colOff>
      <xdr:row>108</xdr:row>
      <xdr:rowOff>111582</xdr:rowOff>
    </xdr:to>
    <xdr:sp macro="" textlink="">
      <xdr:nvSpPr>
        <xdr:cNvPr id="414" name="楕円 413">
          <a:extLst>
            <a:ext uri="{FF2B5EF4-FFF2-40B4-BE49-F238E27FC236}">
              <a16:creationId xmlns:a16="http://schemas.microsoft.com/office/drawing/2014/main" id="{FB05F819-3AFE-4493-905C-C7D18757F2E6}"/>
            </a:ext>
          </a:extLst>
        </xdr:cNvPr>
        <xdr:cNvSpPr/>
      </xdr:nvSpPr>
      <xdr:spPr>
        <a:xfrm>
          <a:off x="9192260" y="1811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96359</xdr:rowOff>
    </xdr:from>
    <xdr:ext cx="534377" cy="259045"/>
    <xdr:sp macro="" textlink="">
      <xdr:nvSpPr>
        <xdr:cNvPr id="415" name="【港湾・漁港】&#10;一人当たり有形固定資産（償却資産）額該当値テキスト">
          <a:extLst>
            <a:ext uri="{FF2B5EF4-FFF2-40B4-BE49-F238E27FC236}">
              <a16:creationId xmlns:a16="http://schemas.microsoft.com/office/drawing/2014/main" id="{FA8D60C8-570B-4E78-9A2E-CA55B93D922C}"/>
            </a:ext>
          </a:extLst>
        </xdr:cNvPr>
        <xdr:cNvSpPr txBox="1"/>
      </xdr:nvSpPr>
      <xdr:spPr>
        <a:xfrm>
          <a:off x="9258300" y="180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10215</xdr:rowOff>
    </xdr:from>
    <xdr:to>
      <xdr:col>50</xdr:col>
      <xdr:colOff>165100</xdr:colOff>
      <xdr:row>108</xdr:row>
      <xdr:rowOff>111815</xdr:rowOff>
    </xdr:to>
    <xdr:sp macro="" textlink="">
      <xdr:nvSpPr>
        <xdr:cNvPr id="416" name="楕円 415">
          <a:extLst>
            <a:ext uri="{FF2B5EF4-FFF2-40B4-BE49-F238E27FC236}">
              <a16:creationId xmlns:a16="http://schemas.microsoft.com/office/drawing/2014/main" id="{F3E6CA8A-683C-4A1C-A733-1EE81EDE92B4}"/>
            </a:ext>
          </a:extLst>
        </xdr:cNvPr>
        <xdr:cNvSpPr/>
      </xdr:nvSpPr>
      <xdr:spPr>
        <a:xfrm>
          <a:off x="8445500" y="181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60782</xdr:rowOff>
    </xdr:from>
    <xdr:to>
      <xdr:col>55</xdr:col>
      <xdr:colOff>0</xdr:colOff>
      <xdr:row>108</xdr:row>
      <xdr:rowOff>61015</xdr:rowOff>
    </xdr:to>
    <xdr:cxnSp macro="">
      <xdr:nvCxnSpPr>
        <xdr:cNvPr id="417" name="直線コネクタ 416">
          <a:extLst>
            <a:ext uri="{FF2B5EF4-FFF2-40B4-BE49-F238E27FC236}">
              <a16:creationId xmlns:a16="http://schemas.microsoft.com/office/drawing/2014/main" id="{65805218-B233-4220-B14C-D6CAFCDD72AC}"/>
            </a:ext>
          </a:extLst>
        </xdr:cNvPr>
        <xdr:cNvCxnSpPr/>
      </xdr:nvCxnSpPr>
      <xdr:spPr>
        <a:xfrm flipV="1">
          <a:off x="8496300" y="18165902"/>
          <a:ext cx="7239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10416</xdr:rowOff>
    </xdr:from>
    <xdr:to>
      <xdr:col>46</xdr:col>
      <xdr:colOff>38100</xdr:colOff>
      <xdr:row>108</xdr:row>
      <xdr:rowOff>112016</xdr:rowOff>
    </xdr:to>
    <xdr:sp macro="" textlink="">
      <xdr:nvSpPr>
        <xdr:cNvPr id="418" name="楕円 417">
          <a:extLst>
            <a:ext uri="{FF2B5EF4-FFF2-40B4-BE49-F238E27FC236}">
              <a16:creationId xmlns:a16="http://schemas.microsoft.com/office/drawing/2014/main" id="{E157F024-DD97-42CE-867B-D2C736C7E3BA}"/>
            </a:ext>
          </a:extLst>
        </xdr:cNvPr>
        <xdr:cNvSpPr/>
      </xdr:nvSpPr>
      <xdr:spPr>
        <a:xfrm>
          <a:off x="7670800" y="18115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61015</xdr:rowOff>
    </xdr:from>
    <xdr:to>
      <xdr:col>50</xdr:col>
      <xdr:colOff>114300</xdr:colOff>
      <xdr:row>108</xdr:row>
      <xdr:rowOff>61216</xdr:rowOff>
    </xdr:to>
    <xdr:cxnSp macro="">
      <xdr:nvCxnSpPr>
        <xdr:cNvPr id="419" name="直線コネクタ 418">
          <a:extLst>
            <a:ext uri="{FF2B5EF4-FFF2-40B4-BE49-F238E27FC236}">
              <a16:creationId xmlns:a16="http://schemas.microsoft.com/office/drawing/2014/main" id="{CE224434-F273-4FE0-B991-9BFE4FF264D6}"/>
            </a:ext>
          </a:extLst>
        </xdr:cNvPr>
        <xdr:cNvCxnSpPr/>
      </xdr:nvCxnSpPr>
      <xdr:spPr>
        <a:xfrm flipV="1">
          <a:off x="7713980" y="18166135"/>
          <a:ext cx="78232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id="{55EF53B4-4A4E-4142-B2E3-D5C252AC1A0F}"/>
            </a:ext>
          </a:extLst>
        </xdr:cNvPr>
        <xdr:cNvSpPr txBox="1"/>
      </xdr:nvSpPr>
      <xdr:spPr>
        <a:xfrm>
          <a:off x="8214575" y="177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D610BD32-0CC1-4E83-BA67-DE0FC4DF55F3}"/>
            </a:ext>
          </a:extLst>
        </xdr:cNvPr>
        <xdr:cNvSpPr txBox="1"/>
      </xdr:nvSpPr>
      <xdr:spPr>
        <a:xfrm>
          <a:off x="7444955" y="17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a:extLst>
            <a:ext uri="{FF2B5EF4-FFF2-40B4-BE49-F238E27FC236}">
              <a16:creationId xmlns:a16="http://schemas.microsoft.com/office/drawing/2014/main" id="{50714EE4-CE3A-42C8-B604-3868658EA419}"/>
            </a:ext>
          </a:extLst>
        </xdr:cNvPr>
        <xdr:cNvSpPr txBox="1"/>
      </xdr:nvSpPr>
      <xdr:spPr>
        <a:xfrm>
          <a:off x="6624665" y="1762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102942</xdr:rowOff>
    </xdr:from>
    <xdr:ext cx="534377" cy="259045"/>
    <xdr:sp macro="" textlink="">
      <xdr:nvSpPr>
        <xdr:cNvPr id="423" name="n_1mainValue【港湾・漁港】&#10;一人当たり有形固定資産（償却資産）額">
          <a:extLst>
            <a:ext uri="{FF2B5EF4-FFF2-40B4-BE49-F238E27FC236}">
              <a16:creationId xmlns:a16="http://schemas.microsoft.com/office/drawing/2014/main" id="{46634915-DE82-4BFC-83F2-FF8143CEF946}"/>
            </a:ext>
          </a:extLst>
        </xdr:cNvPr>
        <xdr:cNvSpPr txBox="1"/>
      </xdr:nvSpPr>
      <xdr:spPr>
        <a:xfrm>
          <a:off x="8239271" y="182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103143</xdr:rowOff>
    </xdr:from>
    <xdr:ext cx="534377" cy="259045"/>
    <xdr:sp macro="" textlink="">
      <xdr:nvSpPr>
        <xdr:cNvPr id="424" name="n_2mainValue【港湾・漁港】&#10;一人当たり有形固定資産（償却資産）額">
          <a:extLst>
            <a:ext uri="{FF2B5EF4-FFF2-40B4-BE49-F238E27FC236}">
              <a16:creationId xmlns:a16="http://schemas.microsoft.com/office/drawing/2014/main" id="{ACDF87B7-19EB-4E73-B3BB-5A7F46E45F3A}"/>
            </a:ext>
          </a:extLst>
        </xdr:cNvPr>
        <xdr:cNvSpPr txBox="1"/>
      </xdr:nvSpPr>
      <xdr:spPr>
        <a:xfrm>
          <a:off x="7477271" y="182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C0237119-9F0A-48C9-B86A-44B400087B5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2EB35083-EB3C-45B6-8689-103E0B3EE8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DC4D48A7-3F5D-4DE5-AA2D-8FDF13ECC0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8EA498BE-67EE-40C6-AD94-6973D9553EC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C2BA9A5-6B9C-431C-AE36-32E498ABBDD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3E11FCE5-7CBE-4EF8-9D35-ED3C1EAFDB8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D060685D-B12C-4ED7-9B43-B45858867B0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7B478CC0-692B-4896-B87B-8B475E4FE02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8C24B74D-71D7-4BD1-B419-33CFC1B9E60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3B9AC719-5E99-470B-92EB-DBD0979F001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a16="http://schemas.microsoft.com/office/drawing/2014/main" id="{076FC65B-4B7E-46D0-93EA-5428829FBA7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a:extLst>
            <a:ext uri="{FF2B5EF4-FFF2-40B4-BE49-F238E27FC236}">
              <a16:creationId xmlns:a16="http://schemas.microsoft.com/office/drawing/2014/main" id="{94E586FD-2A69-47B2-82E0-9BB2A8CF06A6}"/>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a16="http://schemas.microsoft.com/office/drawing/2014/main" id="{93F6325C-BB64-433E-9EEC-297D1767C8E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a16="http://schemas.microsoft.com/office/drawing/2014/main" id="{468FBE2B-E0AB-4EF7-B6D5-26B978D3CC0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a16="http://schemas.microsoft.com/office/drawing/2014/main" id="{ED61FCBD-1ED4-4493-AE26-CCFD47BF308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a16="http://schemas.microsoft.com/office/drawing/2014/main" id="{A2ACE28E-2D2D-4829-B8DD-F5D017FBA7E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a16="http://schemas.microsoft.com/office/drawing/2014/main" id="{5CA7B702-9815-4BA1-A1B9-AAA321AA734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a16="http://schemas.microsoft.com/office/drawing/2014/main" id="{78A4E5AE-1273-4588-B7F9-03D1E6DF27D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a16="http://schemas.microsoft.com/office/drawing/2014/main" id="{7CA68579-728B-417A-AD19-8791893237E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a16="http://schemas.microsoft.com/office/drawing/2014/main" id="{17034986-9971-4E50-A927-9BDC9063DCD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a16="http://schemas.microsoft.com/office/drawing/2014/main" id="{99FC5CB2-B349-4CA5-9348-602C59B1057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a:extLst>
            <a:ext uri="{FF2B5EF4-FFF2-40B4-BE49-F238E27FC236}">
              <a16:creationId xmlns:a16="http://schemas.microsoft.com/office/drawing/2014/main" id="{450E0F4B-4523-42D5-A4AB-B41B5B80F774}"/>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6312F972-0A1D-49B8-B4B3-095E0C9A5E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41CEDA01-A564-42FB-A5D8-928D6200D3F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19EEB8AA-B94E-479B-98AF-77208B91FB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0" name="直線コネクタ 449">
          <a:extLst>
            <a:ext uri="{FF2B5EF4-FFF2-40B4-BE49-F238E27FC236}">
              <a16:creationId xmlns:a16="http://schemas.microsoft.com/office/drawing/2014/main" id="{11F8FE50-1889-4B57-81AF-359409FB7580}"/>
            </a:ext>
          </a:extLst>
        </xdr:cNvPr>
        <xdr:cNvCxnSpPr/>
      </xdr:nvCxnSpPr>
      <xdr:spPr>
        <a:xfrm flipV="1">
          <a:off x="14375764" y="5580562"/>
          <a:ext cx="0" cy="145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1" name="【認定こども園・幼稚園・保育所】&#10;有形固定資産減価償却率最小値テキスト">
          <a:extLst>
            <a:ext uri="{FF2B5EF4-FFF2-40B4-BE49-F238E27FC236}">
              <a16:creationId xmlns:a16="http://schemas.microsoft.com/office/drawing/2014/main" id="{07947CA0-2B44-4BD1-8920-D590A469C6BE}"/>
            </a:ext>
          </a:extLst>
        </xdr:cNvPr>
        <xdr:cNvSpPr txBox="1"/>
      </xdr:nvSpPr>
      <xdr:spPr>
        <a:xfrm>
          <a:off x="1441450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2" name="直線コネクタ 451">
          <a:extLst>
            <a:ext uri="{FF2B5EF4-FFF2-40B4-BE49-F238E27FC236}">
              <a16:creationId xmlns:a16="http://schemas.microsoft.com/office/drawing/2014/main" id="{A229D582-222E-4C5A-B5C8-F50070A83304}"/>
            </a:ext>
          </a:extLst>
        </xdr:cNvPr>
        <xdr:cNvCxnSpPr/>
      </xdr:nvCxnSpPr>
      <xdr:spPr>
        <a:xfrm>
          <a:off x="1428750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55DC7808-5749-4CDF-8699-6A142F98C312}"/>
            </a:ext>
          </a:extLst>
        </xdr:cNvPr>
        <xdr:cNvSpPr txBox="1"/>
      </xdr:nvSpPr>
      <xdr:spPr>
        <a:xfrm>
          <a:off x="1441450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4" name="直線コネクタ 453">
          <a:extLst>
            <a:ext uri="{FF2B5EF4-FFF2-40B4-BE49-F238E27FC236}">
              <a16:creationId xmlns:a16="http://schemas.microsoft.com/office/drawing/2014/main" id="{58E1B819-57DE-46B5-A6DD-57061E272B15}"/>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50064FF1-0BB7-4834-9989-1819E1FE999E}"/>
            </a:ext>
          </a:extLst>
        </xdr:cNvPr>
        <xdr:cNvSpPr txBox="1"/>
      </xdr:nvSpPr>
      <xdr:spPr>
        <a:xfrm>
          <a:off x="14414500" y="6276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6" name="フローチャート: 判断 455">
          <a:extLst>
            <a:ext uri="{FF2B5EF4-FFF2-40B4-BE49-F238E27FC236}">
              <a16:creationId xmlns:a16="http://schemas.microsoft.com/office/drawing/2014/main" id="{2374D200-B9DB-476E-B69B-E671B4F10D31}"/>
            </a:ext>
          </a:extLst>
        </xdr:cNvPr>
        <xdr:cNvSpPr/>
      </xdr:nvSpPr>
      <xdr:spPr>
        <a:xfrm>
          <a:off x="14325600" y="62982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7" name="フローチャート: 判断 456">
          <a:extLst>
            <a:ext uri="{FF2B5EF4-FFF2-40B4-BE49-F238E27FC236}">
              <a16:creationId xmlns:a16="http://schemas.microsoft.com/office/drawing/2014/main" id="{153A52B1-3E43-46D1-8434-FEDA0D459BC7}"/>
            </a:ext>
          </a:extLst>
        </xdr:cNvPr>
        <xdr:cNvSpPr/>
      </xdr:nvSpPr>
      <xdr:spPr>
        <a:xfrm>
          <a:off x="1357884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8" name="フローチャート: 判断 457">
          <a:extLst>
            <a:ext uri="{FF2B5EF4-FFF2-40B4-BE49-F238E27FC236}">
              <a16:creationId xmlns:a16="http://schemas.microsoft.com/office/drawing/2014/main" id="{828813ED-A681-4285-926B-027FC934B715}"/>
            </a:ext>
          </a:extLst>
        </xdr:cNvPr>
        <xdr:cNvSpPr/>
      </xdr:nvSpPr>
      <xdr:spPr>
        <a:xfrm>
          <a:off x="1280414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59" name="フローチャート: 判断 458">
          <a:extLst>
            <a:ext uri="{FF2B5EF4-FFF2-40B4-BE49-F238E27FC236}">
              <a16:creationId xmlns:a16="http://schemas.microsoft.com/office/drawing/2014/main" id="{A62C5309-A837-43FC-B82C-5E48D89536FD}"/>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81CC02B3-DCE0-4599-8A00-E7FA7F1430E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F083C62F-5726-4645-8906-CC0744485BE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12B0C66C-F485-49D2-B87C-6102ED8B50D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5E5DA4DA-C617-4F81-9CB9-90E5385D72C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3A2718B-E3AD-47E7-8F0A-C5DBC6150F6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65" name="楕円 464">
          <a:extLst>
            <a:ext uri="{FF2B5EF4-FFF2-40B4-BE49-F238E27FC236}">
              <a16:creationId xmlns:a16="http://schemas.microsoft.com/office/drawing/2014/main" id="{D39A5CD8-EDE7-43ED-8A22-5F9B29068AC4}"/>
            </a:ext>
          </a:extLst>
        </xdr:cNvPr>
        <xdr:cNvSpPr/>
      </xdr:nvSpPr>
      <xdr:spPr>
        <a:xfrm>
          <a:off x="14325600" y="62460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466" name="【認定こども園・幼稚園・保育所】&#10;有形固定資産減価償却率該当値テキスト">
          <a:extLst>
            <a:ext uri="{FF2B5EF4-FFF2-40B4-BE49-F238E27FC236}">
              <a16:creationId xmlns:a16="http://schemas.microsoft.com/office/drawing/2014/main" id="{9397575C-960D-48D6-94C8-C059766EF1A2}"/>
            </a:ext>
          </a:extLst>
        </xdr:cNvPr>
        <xdr:cNvSpPr txBox="1"/>
      </xdr:nvSpPr>
      <xdr:spPr>
        <a:xfrm>
          <a:off x="144145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67" name="楕円 466">
          <a:extLst>
            <a:ext uri="{FF2B5EF4-FFF2-40B4-BE49-F238E27FC236}">
              <a16:creationId xmlns:a16="http://schemas.microsoft.com/office/drawing/2014/main" id="{BE10A0B3-958E-471D-8F79-0CD3FA8DE345}"/>
            </a:ext>
          </a:extLst>
        </xdr:cNvPr>
        <xdr:cNvSpPr/>
      </xdr:nvSpPr>
      <xdr:spPr>
        <a:xfrm>
          <a:off x="1357884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94161</xdr:rowOff>
    </xdr:to>
    <xdr:cxnSp macro="">
      <xdr:nvCxnSpPr>
        <xdr:cNvPr id="468" name="直線コネクタ 467">
          <a:extLst>
            <a:ext uri="{FF2B5EF4-FFF2-40B4-BE49-F238E27FC236}">
              <a16:creationId xmlns:a16="http://schemas.microsoft.com/office/drawing/2014/main" id="{12C2514A-7225-4A65-BE15-8D4BC693F4E4}"/>
            </a:ext>
          </a:extLst>
        </xdr:cNvPr>
        <xdr:cNvCxnSpPr/>
      </xdr:nvCxnSpPr>
      <xdr:spPr>
        <a:xfrm>
          <a:off x="13629640" y="629684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69" name="楕円 468">
          <a:extLst>
            <a:ext uri="{FF2B5EF4-FFF2-40B4-BE49-F238E27FC236}">
              <a16:creationId xmlns:a16="http://schemas.microsoft.com/office/drawing/2014/main" id="{4ECDA1A9-CD0D-4221-81A9-73950DB5643A}"/>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130084</xdr:rowOff>
    </xdr:to>
    <xdr:cxnSp macro="">
      <xdr:nvCxnSpPr>
        <xdr:cNvPr id="470" name="直線コネクタ 469">
          <a:extLst>
            <a:ext uri="{FF2B5EF4-FFF2-40B4-BE49-F238E27FC236}">
              <a16:creationId xmlns:a16="http://schemas.microsoft.com/office/drawing/2014/main" id="{66587FFE-72BF-43A7-A07A-42D104314839}"/>
            </a:ext>
          </a:extLst>
        </xdr:cNvPr>
        <xdr:cNvCxnSpPr/>
      </xdr:nvCxnSpPr>
      <xdr:spPr>
        <a:xfrm flipV="1">
          <a:off x="12854940" y="629684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71" name="n_1aveValue【認定こども園・幼稚園・保育所】&#10;有形固定資産減価償却率">
          <a:extLst>
            <a:ext uri="{FF2B5EF4-FFF2-40B4-BE49-F238E27FC236}">
              <a16:creationId xmlns:a16="http://schemas.microsoft.com/office/drawing/2014/main" id="{2E8C1F88-F169-48DD-B3AD-BD045C989B92}"/>
            </a:ext>
          </a:extLst>
        </xdr:cNvPr>
        <xdr:cNvSpPr txBox="1"/>
      </xdr:nvSpPr>
      <xdr:spPr>
        <a:xfrm>
          <a:off x="1343724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72" name="n_2aveValue【認定こども園・幼稚園・保育所】&#10;有形固定資産減価償却率">
          <a:extLst>
            <a:ext uri="{FF2B5EF4-FFF2-40B4-BE49-F238E27FC236}">
              <a16:creationId xmlns:a16="http://schemas.microsoft.com/office/drawing/2014/main" id="{9EE60062-B473-4C34-A25B-4E71A59E6BDA}"/>
            </a:ext>
          </a:extLst>
        </xdr:cNvPr>
        <xdr:cNvSpPr txBox="1"/>
      </xdr:nvSpPr>
      <xdr:spPr>
        <a:xfrm>
          <a:off x="1267524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73" name="n_3aveValue【認定こども園・幼稚園・保育所】&#10;有形固定資産減価償却率">
          <a:extLst>
            <a:ext uri="{FF2B5EF4-FFF2-40B4-BE49-F238E27FC236}">
              <a16:creationId xmlns:a16="http://schemas.microsoft.com/office/drawing/2014/main" id="{A9B0D585-7A31-470A-AA44-0149FDC7B02F}"/>
            </a:ext>
          </a:extLst>
        </xdr:cNvPr>
        <xdr:cNvSpPr txBox="1"/>
      </xdr:nvSpPr>
      <xdr:spPr>
        <a:xfrm>
          <a:off x="119005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74" name="n_1mainValue【認定こども園・幼稚園・保育所】&#10;有形固定資産減価償却率">
          <a:extLst>
            <a:ext uri="{FF2B5EF4-FFF2-40B4-BE49-F238E27FC236}">
              <a16:creationId xmlns:a16="http://schemas.microsoft.com/office/drawing/2014/main" id="{9CCD909E-005A-43C7-9013-80ADF61F6C31}"/>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561</xdr:rowOff>
    </xdr:from>
    <xdr:ext cx="405111" cy="259045"/>
    <xdr:sp macro="" textlink="">
      <xdr:nvSpPr>
        <xdr:cNvPr id="475" name="n_2mainValue【認定こども園・幼稚園・保育所】&#10;有形固定資産減価償却率">
          <a:extLst>
            <a:ext uri="{FF2B5EF4-FFF2-40B4-BE49-F238E27FC236}">
              <a16:creationId xmlns:a16="http://schemas.microsoft.com/office/drawing/2014/main" id="{C859DC93-315E-4EDA-B78B-A30ADC4FF35D}"/>
            </a:ext>
          </a:extLst>
        </xdr:cNvPr>
        <xdr:cNvSpPr txBox="1"/>
      </xdr:nvSpPr>
      <xdr:spPr>
        <a:xfrm>
          <a:off x="1267524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D6241AA6-7CA3-4430-A77E-FE875802498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D28FE87F-FF44-428C-A7F8-FDCC702203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31726C8B-5FE8-4FBB-B8EF-4557F53F58A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A969BAF0-9176-41E9-8B44-38262BC1614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9A978EF1-B0D8-4C21-AF6F-130FC135887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756C5914-B17F-4552-8338-5676F7C55C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467C7755-CBC6-4A68-BE6A-34A9DDDF8D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4AF3F1F5-2A1F-410B-B3EF-35716CF1E5B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C204DB7B-8C0E-4DAC-8172-94DAF786031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6451697C-DC6F-4391-A9F6-FFA789C819C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a:extLst>
            <a:ext uri="{FF2B5EF4-FFF2-40B4-BE49-F238E27FC236}">
              <a16:creationId xmlns:a16="http://schemas.microsoft.com/office/drawing/2014/main" id="{6FE80654-4473-486C-A30A-C74B7C31F7E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a:extLst>
            <a:ext uri="{FF2B5EF4-FFF2-40B4-BE49-F238E27FC236}">
              <a16:creationId xmlns:a16="http://schemas.microsoft.com/office/drawing/2014/main" id="{0F39F8D6-93AA-4624-BAE9-D05D82D9F1B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a:extLst>
            <a:ext uri="{FF2B5EF4-FFF2-40B4-BE49-F238E27FC236}">
              <a16:creationId xmlns:a16="http://schemas.microsoft.com/office/drawing/2014/main" id="{5FDB8328-DD49-4EE7-94CF-C3EE4D8C237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a:extLst>
            <a:ext uri="{FF2B5EF4-FFF2-40B4-BE49-F238E27FC236}">
              <a16:creationId xmlns:a16="http://schemas.microsoft.com/office/drawing/2014/main" id="{80C0EEC3-25A0-4BB2-8EA3-A0C8A7BE2AA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a:extLst>
            <a:ext uri="{FF2B5EF4-FFF2-40B4-BE49-F238E27FC236}">
              <a16:creationId xmlns:a16="http://schemas.microsoft.com/office/drawing/2014/main" id="{24187866-033A-45D3-B88B-30A91DBF0C6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a:extLst>
            <a:ext uri="{FF2B5EF4-FFF2-40B4-BE49-F238E27FC236}">
              <a16:creationId xmlns:a16="http://schemas.microsoft.com/office/drawing/2014/main" id="{0FBA62A4-1D1E-473A-9251-6FDC7380F95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a:extLst>
            <a:ext uri="{FF2B5EF4-FFF2-40B4-BE49-F238E27FC236}">
              <a16:creationId xmlns:a16="http://schemas.microsoft.com/office/drawing/2014/main" id="{EC7E6BAE-60EB-4918-99ED-140D731999D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a:extLst>
            <a:ext uri="{FF2B5EF4-FFF2-40B4-BE49-F238E27FC236}">
              <a16:creationId xmlns:a16="http://schemas.microsoft.com/office/drawing/2014/main" id="{5DC2FF66-2D12-4281-B358-9F8B8259DEF4}"/>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FB2DB153-4F0E-41D0-9588-9989B42CCE9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05A7C884-E7F7-4370-BAB8-12DE696D944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F9FF1A41-BDA3-4156-BACF-410751B6233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7" name="直線コネクタ 496">
          <a:extLst>
            <a:ext uri="{FF2B5EF4-FFF2-40B4-BE49-F238E27FC236}">
              <a16:creationId xmlns:a16="http://schemas.microsoft.com/office/drawing/2014/main" id="{DDBAD42A-3F2D-429B-9121-ED0494BEE449}"/>
            </a:ext>
          </a:extLst>
        </xdr:cNvPr>
        <xdr:cNvCxnSpPr/>
      </xdr:nvCxnSpPr>
      <xdr:spPr>
        <a:xfrm flipV="1">
          <a:off x="19509104" y="5638038"/>
          <a:ext cx="0" cy="13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45E61663-2195-45C1-84FF-E35279104E69}"/>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99" name="直線コネクタ 498">
          <a:extLst>
            <a:ext uri="{FF2B5EF4-FFF2-40B4-BE49-F238E27FC236}">
              <a16:creationId xmlns:a16="http://schemas.microsoft.com/office/drawing/2014/main" id="{13BD56F0-2097-4154-B7EB-DAEB5DDEB1C9}"/>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F59F54FB-2100-4F02-A89D-E92BE446C6F4}"/>
            </a:ext>
          </a:extLst>
        </xdr:cNvPr>
        <xdr:cNvSpPr txBox="1"/>
      </xdr:nvSpPr>
      <xdr:spPr>
        <a:xfrm>
          <a:off x="19547840" y="54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1" name="直線コネクタ 500">
          <a:extLst>
            <a:ext uri="{FF2B5EF4-FFF2-40B4-BE49-F238E27FC236}">
              <a16:creationId xmlns:a16="http://schemas.microsoft.com/office/drawing/2014/main" id="{C77EFA03-EE1B-4EB2-BC05-21A3CEC8D1D6}"/>
            </a:ext>
          </a:extLst>
        </xdr:cNvPr>
        <xdr:cNvCxnSpPr/>
      </xdr:nvCxnSpPr>
      <xdr:spPr>
        <a:xfrm>
          <a:off x="1944370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E73B4B8F-1463-4596-B9C5-4F87D7FBACAC}"/>
            </a:ext>
          </a:extLst>
        </xdr:cNvPr>
        <xdr:cNvSpPr txBox="1"/>
      </xdr:nvSpPr>
      <xdr:spPr>
        <a:xfrm>
          <a:off x="19547840" y="66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3" name="フローチャート: 判断 502">
          <a:extLst>
            <a:ext uri="{FF2B5EF4-FFF2-40B4-BE49-F238E27FC236}">
              <a16:creationId xmlns:a16="http://schemas.microsoft.com/office/drawing/2014/main" id="{B4D5920A-51B8-4BFF-B431-0BCE27D99C0A}"/>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4" name="フローチャート: 判断 503">
          <a:extLst>
            <a:ext uri="{FF2B5EF4-FFF2-40B4-BE49-F238E27FC236}">
              <a16:creationId xmlns:a16="http://schemas.microsoft.com/office/drawing/2014/main" id="{F253A947-2CC2-4276-AEB0-69A215532D33}"/>
            </a:ext>
          </a:extLst>
        </xdr:cNvPr>
        <xdr:cNvSpPr/>
      </xdr:nvSpPr>
      <xdr:spPr>
        <a:xfrm>
          <a:off x="18735040" y="6687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5" name="フローチャート: 判断 504">
          <a:extLst>
            <a:ext uri="{FF2B5EF4-FFF2-40B4-BE49-F238E27FC236}">
              <a16:creationId xmlns:a16="http://schemas.microsoft.com/office/drawing/2014/main" id="{1C5AE64F-B1E2-4641-A988-DAC23A282F82}"/>
            </a:ext>
          </a:extLst>
        </xdr:cNvPr>
        <xdr:cNvSpPr/>
      </xdr:nvSpPr>
      <xdr:spPr>
        <a:xfrm>
          <a:off x="179374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06" name="フローチャート: 判断 505">
          <a:extLst>
            <a:ext uri="{FF2B5EF4-FFF2-40B4-BE49-F238E27FC236}">
              <a16:creationId xmlns:a16="http://schemas.microsoft.com/office/drawing/2014/main" id="{67AE4A83-210B-4475-9320-A5771925FCC6}"/>
            </a:ext>
          </a:extLst>
        </xdr:cNvPr>
        <xdr:cNvSpPr/>
      </xdr:nvSpPr>
      <xdr:spPr>
        <a:xfrm>
          <a:off x="171627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A99F856-8433-4953-8DF6-87A1EF21FF0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7CC3853-9EC2-4B31-B323-FCC5E159A86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5E007897-87EC-4BFB-BA8B-29D0B1711D6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1A6A1C2-A634-4996-9DA6-15BA536CCEA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A515954-DFD3-4243-B0EC-619EBA72915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24943</xdr:rowOff>
    </xdr:from>
    <xdr:to>
      <xdr:col>116</xdr:col>
      <xdr:colOff>114300</xdr:colOff>
      <xdr:row>39</xdr:row>
      <xdr:rowOff>126543</xdr:rowOff>
    </xdr:to>
    <xdr:sp macro="" textlink="">
      <xdr:nvSpPr>
        <xdr:cNvPr id="512" name="楕円 511">
          <a:extLst>
            <a:ext uri="{FF2B5EF4-FFF2-40B4-BE49-F238E27FC236}">
              <a16:creationId xmlns:a16="http://schemas.microsoft.com/office/drawing/2014/main" id="{FC8AA22C-F57C-4806-A1E9-824C64EC4A30}"/>
            </a:ext>
          </a:extLst>
        </xdr:cNvPr>
        <xdr:cNvSpPr/>
      </xdr:nvSpPr>
      <xdr:spPr>
        <a:xfrm>
          <a:off x="19458940" y="65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47820</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4A50EF9E-FE05-4BCD-AB65-BF3836590885}"/>
            </a:ext>
          </a:extLst>
        </xdr:cNvPr>
        <xdr:cNvSpPr txBox="1"/>
      </xdr:nvSpPr>
      <xdr:spPr>
        <a:xfrm>
          <a:off x="19547840" y="64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31344</xdr:rowOff>
    </xdr:from>
    <xdr:to>
      <xdr:col>112</xdr:col>
      <xdr:colOff>38100</xdr:colOff>
      <xdr:row>39</xdr:row>
      <xdr:rowOff>132944</xdr:rowOff>
    </xdr:to>
    <xdr:sp macro="" textlink="">
      <xdr:nvSpPr>
        <xdr:cNvPr id="514" name="楕円 513">
          <a:extLst>
            <a:ext uri="{FF2B5EF4-FFF2-40B4-BE49-F238E27FC236}">
              <a16:creationId xmlns:a16="http://schemas.microsoft.com/office/drawing/2014/main" id="{F5644953-DB64-4DDE-A42F-6903D9E4C769}"/>
            </a:ext>
          </a:extLst>
        </xdr:cNvPr>
        <xdr:cNvSpPr/>
      </xdr:nvSpPr>
      <xdr:spPr>
        <a:xfrm>
          <a:off x="18735040" y="6569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75743</xdr:rowOff>
    </xdr:from>
    <xdr:to>
      <xdr:col>116</xdr:col>
      <xdr:colOff>63500</xdr:colOff>
      <xdr:row>39</xdr:row>
      <xdr:rowOff>82144</xdr:rowOff>
    </xdr:to>
    <xdr:cxnSp macro="">
      <xdr:nvCxnSpPr>
        <xdr:cNvPr id="515" name="直線コネクタ 514">
          <a:extLst>
            <a:ext uri="{FF2B5EF4-FFF2-40B4-BE49-F238E27FC236}">
              <a16:creationId xmlns:a16="http://schemas.microsoft.com/office/drawing/2014/main" id="{7967E9F4-6BA5-4F27-9813-17ECD08F6A60}"/>
            </a:ext>
          </a:extLst>
        </xdr:cNvPr>
        <xdr:cNvCxnSpPr/>
      </xdr:nvCxnSpPr>
      <xdr:spPr>
        <a:xfrm flipV="1">
          <a:off x="18778220" y="6613703"/>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16" name="楕円 515">
          <a:extLst>
            <a:ext uri="{FF2B5EF4-FFF2-40B4-BE49-F238E27FC236}">
              <a16:creationId xmlns:a16="http://schemas.microsoft.com/office/drawing/2014/main" id="{29E4210C-0C66-4DDE-91AB-EE2CBD26BF4C}"/>
            </a:ext>
          </a:extLst>
        </xdr:cNvPr>
        <xdr:cNvSpPr/>
      </xdr:nvSpPr>
      <xdr:spPr>
        <a:xfrm>
          <a:off x="179374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82144</xdr:rowOff>
    </xdr:from>
    <xdr:to>
      <xdr:col>111</xdr:col>
      <xdr:colOff>177800</xdr:colOff>
      <xdr:row>39</xdr:row>
      <xdr:rowOff>87630</xdr:rowOff>
    </xdr:to>
    <xdr:cxnSp macro="">
      <xdr:nvCxnSpPr>
        <xdr:cNvPr id="517" name="直線コネクタ 516">
          <a:extLst>
            <a:ext uri="{FF2B5EF4-FFF2-40B4-BE49-F238E27FC236}">
              <a16:creationId xmlns:a16="http://schemas.microsoft.com/office/drawing/2014/main" id="{9F0C6B93-ADF5-4615-9074-AAF502052494}"/>
            </a:ext>
          </a:extLst>
        </xdr:cNvPr>
        <xdr:cNvCxnSpPr/>
      </xdr:nvCxnSpPr>
      <xdr:spPr>
        <a:xfrm flipV="1">
          <a:off x="17988280" y="6620104"/>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AE3E2D51-F211-405C-B7D3-29BEF2F03F0E}"/>
            </a:ext>
          </a:extLst>
        </xdr:cNvPr>
        <xdr:cNvSpPr txBox="1"/>
      </xdr:nvSpPr>
      <xdr:spPr>
        <a:xfrm>
          <a:off x="1856112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05458B3C-9D5F-4A88-B3C9-37E70DFF550B}"/>
            </a:ext>
          </a:extLst>
        </xdr:cNvPr>
        <xdr:cNvSpPr txBox="1"/>
      </xdr:nvSpPr>
      <xdr:spPr>
        <a:xfrm>
          <a:off x="17776267" y="67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75F5B52A-A40B-43B5-8891-E259DB3D352F}"/>
            </a:ext>
          </a:extLst>
        </xdr:cNvPr>
        <xdr:cNvSpPr txBox="1"/>
      </xdr:nvSpPr>
      <xdr:spPr>
        <a:xfrm>
          <a:off x="170015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149471</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2D09368B-F2E4-4396-9F33-45634CE27662}"/>
            </a:ext>
          </a:extLst>
        </xdr:cNvPr>
        <xdr:cNvSpPr txBox="1"/>
      </xdr:nvSpPr>
      <xdr:spPr>
        <a:xfrm>
          <a:off x="18561127" y="63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88C5DF40-5F5D-4AD0-BDD2-234DBA22C712}"/>
            </a:ext>
          </a:extLst>
        </xdr:cNvPr>
        <xdr:cNvSpPr txBox="1"/>
      </xdr:nvSpPr>
      <xdr:spPr>
        <a:xfrm>
          <a:off x="177762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5C6B712A-9425-4B94-85D2-31CCB847466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F192E83E-9A21-493B-8A42-BA375ACBA1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F6140A33-D4EB-46A6-88CD-206E4074E8C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1CEC83AA-85AB-44DE-8FAE-60E2C02A134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E3B55E0C-629D-4BE1-A533-1B57182A833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1FFAEE15-268F-4F13-9296-5F7391A5785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C4D9FADE-78FB-4B5B-94D7-01B2CA2FC02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A837C629-6DB8-43BA-94CB-F6797BB21D4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2EBCBFF6-760C-41B7-9169-6CA78F0A2F9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5147D666-376C-4BAF-AF3B-C6B266B74FC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AFB93CE6-3E87-4188-AD61-EC4FE34D6C1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8DFE35AA-D534-4852-8908-92112421D203}"/>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E64A9CDA-F6A8-43DB-8603-88988E82FB9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B1771EE7-6093-4398-A80D-7CE58BC52EF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9B572A90-1CE6-4B9E-8400-5C593B0BF21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708C5012-A123-4685-9205-D30B9AC1B22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162654A9-A8C2-4167-94D4-31146968A65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F5C4A2C3-2AF6-4322-B6B8-7439AE1E8E1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6607739F-9749-4BE4-AE7F-9845A4376F4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3D0A0CE0-CA50-4A5E-8B1F-2916137A765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5AF31FF0-06C0-43CD-8135-0536A72D7DF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A960FD01-F243-4B13-8ABF-3BC1F9317921}"/>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106721D2-8D3E-43B1-B96D-4DBB9789E5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30BADD52-2DE8-447B-870D-89550E3BA9DD}"/>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56A79347-F57E-4635-B451-B0166EBCA11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8" name="直線コネクタ 547">
          <a:extLst>
            <a:ext uri="{FF2B5EF4-FFF2-40B4-BE49-F238E27FC236}">
              <a16:creationId xmlns:a16="http://schemas.microsoft.com/office/drawing/2014/main" id="{799E9D05-0B64-4167-B2E1-940148E751CA}"/>
            </a:ext>
          </a:extLst>
        </xdr:cNvPr>
        <xdr:cNvCxnSpPr/>
      </xdr:nvCxnSpPr>
      <xdr:spPr>
        <a:xfrm flipV="1">
          <a:off x="14375764" y="935736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B0E51CB5-854A-4C05-8727-46CDA0778B75}"/>
            </a:ext>
          </a:extLst>
        </xdr:cNvPr>
        <xdr:cNvSpPr txBox="1"/>
      </xdr:nvSpPr>
      <xdr:spPr>
        <a:xfrm>
          <a:off x="14414500" y="106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0" name="直線コネクタ 549">
          <a:extLst>
            <a:ext uri="{FF2B5EF4-FFF2-40B4-BE49-F238E27FC236}">
              <a16:creationId xmlns:a16="http://schemas.microsoft.com/office/drawing/2014/main" id="{BAF3F041-F1E1-446D-86AC-7D92FBD4D8BD}"/>
            </a:ext>
          </a:extLst>
        </xdr:cNvPr>
        <xdr:cNvCxnSpPr/>
      </xdr:nvCxnSpPr>
      <xdr:spPr>
        <a:xfrm>
          <a:off x="14287500" y="10669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22BC7FAE-F2A8-4669-A08B-A11F09445C25}"/>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2" name="直線コネクタ 551">
          <a:extLst>
            <a:ext uri="{FF2B5EF4-FFF2-40B4-BE49-F238E27FC236}">
              <a16:creationId xmlns:a16="http://schemas.microsoft.com/office/drawing/2014/main" id="{28911D09-4669-4720-BCAD-3522373EA329}"/>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EC6D1167-0109-4B7A-93AE-7FF7E555F651}"/>
            </a:ext>
          </a:extLst>
        </xdr:cNvPr>
        <xdr:cNvSpPr txBox="1"/>
      </xdr:nvSpPr>
      <xdr:spPr>
        <a:xfrm>
          <a:off x="14414500" y="9742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4" name="フローチャート: 判断 553">
          <a:extLst>
            <a:ext uri="{FF2B5EF4-FFF2-40B4-BE49-F238E27FC236}">
              <a16:creationId xmlns:a16="http://schemas.microsoft.com/office/drawing/2014/main" id="{92C7C133-9754-4C00-B9EC-4EF52CAE159F}"/>
            </a:ext>
          </a:extLst>
        </xdr:cNvPr>
        <xdr:cNvSpPr/>
      </xdr:nvSpPr>
      <xdr:spPr>
        <a:xfrm>
          <a:off x="14325600" y="98911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5" name="フローチャート: 判断 554">
          <a:extLst>
            <a:ext uri="{FF2B5EF4-FFF2-40B4-BE49-F238E27FC236}">
              <a16:creationId xmlns:a16="http://schemas.microsoft.com/office/drawing/2014/main" id="{285448B2-8EFF-4F66-8661-52C25059A05E}"/>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フローチャート: 判断 555">
          <a:extLst>
            <a:ext uri="{FF2B5EF4-FFF2-40B4-BE49-F238E27FC236}">
              <a16:creationId xmlns:a16="http://schemas.microsoft.com/office/drawing/2014/main" id="{DC8BBA16-7C57-4F9B-B3F6-1DF7F3741DA1}"/>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57" name="フローチャート: 判断 556">
          <a:extLst>
            <a:ext uri="{FF2B5EF4-FFF2-40B4-BE49-F238E27FC236}">
              <a16:creationId xmlns:a16="http://schemas.microsoft.com/office/drawing/2014/main" id="{0AFF4BCC-7966-4A76-A6BE-DC18616A6FE5}"/>
            </a:ext>
          </a:extLst>
        </xdr:cNvPr>
        <xdr:cNvSpPr/>
      </xdr:nvSpPr>
      <xdr:spPr>
        <a:xfrm>
          <a:off x="12029440" y="991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2E78B8B-131D-458F-BFB8-935FEC2ABAA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070D4BC-4089-4CDF-9108-16CEAC1F40A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20EA181-7633-42F1-9D10-E226F8BA60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E8BCE46-DFA2-4971-AD89-025DEBDFBF7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1FAD296C-82FD-491F-A2BA-FF823553393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63" name="楕円 562">
          <a:extLst>
            <a:ext uri="{FF2B5EF4-FFF2-40B4-BE49-F238E27FC236}">
              <a16:creationId xmlns:a16="http://schemas.microsoft.com/office/drawing/2014/main" id="{578FBBA6-080F-467C-9C54-38825A67274B}"/>
            </a:ext>
          </a:extLst>
        </xdr:cNvPr>
        <xdr:cNvSpPr/>
      </xdr:nvSpPr>
      <xdr:spPr>
        <a:xfrm>
          <a:off x="14325600" y="99575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7BEA7653-0EDC-4E2A-9D38-726DDA5E8A87}"/>
            </a:ext>
          </a:extLst>
        </xdr:cNvPr>
        <xdr:cNvSpPr txBox="1"/>
      </xdr:nvSpPr>
      <xdr:spPr>
        <a:xfrm>
          <a:off x="14414500"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65" name="楕円 564">
          <a:extLst>
            <a:ext uri="{FF2B5EF4-FFF2-40B4-BE49-F238E27FC236}">
              <a16:creationId xmlns:a16="http://schemas.microsoft.com/office/drawing/2014/main" id="{BD509BC5-5817-47D6-8876-99CD3E3DF9C9}"/>
            </a:ext>
          </a:extLst>
        </xdr:cNvPr>
        <xdr:cNvSpPr/>
      </xdr:nvSpPr>
      <xdr:spPr>
        <a:xfrm>
          <a:off x="13578840" y="9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117566</xdr:rowOff>
    </xdr:to>
    <xdr:cxnSp macro="">
      <xdr:nvCxnSpPr>
        <xdr:cNvPr id="566" name="直線コネクタ 565">
          <a:extLst>
            <a:ext uri="{FF2B5EF4-FFF2-40B4-BE49-F238E27FC236}">
              <a16:creationId xmlns:a16="http://schemas.microsoft.com/office/drawing/2014/main" id="{5C0CCF6E-C130-4D30-9A0B-47FE65F70613}"/>
            </a:ext>
          </a:extLst>
        </xdr:cNvPr>
        <xdr:cNvCxnSpPr/>
      </xdr:nvCxnSpPr>
      <xdr:spPr>
        <a:xfrm>
          <a:off x="13629640" y="1000832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67" name="楕円 566">
          <a:extLst>
            <a:ext uri="{FF2B5EF4-FFF2-40B4-BE49-F238E27FC236}">
              <a16:creationId xmlns:a16="http://schemas.microsoft.com/office/drawing/2014/main" id="{CE762E75-F5D6-4EEE-AEA6-5E990C93B32D}"/>
            </a:ext>
          </a:extLst>
        </xdr:cNvPr>
        <xdr:cNvSpPr/>
      </xdr:nvSpPr>
      <xdr:spPr>
        <a:xfrm>
          <a:off x="1280414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156754</xdr:rowOff>
    </xdr:to>
    <xdr:cxnSp macro="">
      <xdr:nvCxnSpPr>
        <xdr:cNvPr id="568" name="直線コネクタ 567">
          <a:extLst>
            <a:ext uri="{FF2B5EF4-FFF2-40B4-BE49-F238E27FC236}">
              <a16:creationId xmlns:a16="http://schemas.microsoft.com/office/drawing/2014/main" id="{051DEDA3-5ACC-4F1E-B5D0-EDCACC27925B}"/>
            </a:ext>
          </a:extLst>
        </xdr:cNvPr>
        <xdr:cNvCxnSpPr/>
      </xdr:nvCxnSpPr>
      <xdr:spPr>
        <a:xfrm flipV="1">
          <a:off x="12854940" y="1000832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69" name="n_1aveValue【学校施設】&#10;有形固定資産減価償却率">
          <a:extLst>
            <a:ext uri="{FF2B5EF4-FFF2-40B4-BE49-F238E27FC236}">
              <a16:creationId xmlns:a16="http://schemas.microsoft.com/office/drawing/2014/main" id="{18ACD01F-1B1F-4846-B512-D6AC8D09B5B2}"/>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0" name="n_2aveValue【学校施設】&#10;有形固定資産減価償却率">
          <a:extLst>
            <a:ext uri="{FF2B5EF4-FFF2-40B4-BE49-F238E27FC236}">
              <a16:creationId xmlns:a16="http://schemas.microsoft.com/office/drawing/2014/main" id="{B5596067-51B6-4A34-B653-156300241217}"/>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71" name="n_3aveValue【学校施設】&#10;有形固定資産減価償却率">
          <a:extLst>
            <a:ext uri="{FF2B5EF4-FFF2-40B4-BE49-F238E27FC236}">
              <a16:creationId xmlns:a16="http://schemas.microsoft.com/office/drawing/2014/main" id="{34DB1799-173F-4A70-A7BA-CD19BB7A3CE5}"/>
            </a:ext>
          </a:extLst>
        </xdr:cNvPr>
        <xdr:cNvSpPr txBox="1"/>
      </xdr:nvSpPr>
      <xdr:spPr>
        <a:xfrm>
          <a:off x="119005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159493</xdr:rowOff>
    </xdr:from>
    <xdr:ext cx="405111" cy="259045"/>
    <xdr:sp macro="" textlink="">
      <xdr:nvSpPr>
        <xdr:cNvPr id="572" name="n_1mainValue【学校施設】&#10;有形固定資産減価償却率">
          <a:extLst>
            <a:ext uri="{FF2B5EF4-FFF2-40B4-BE49-F238E27FC236}">
              <a16:creationId xmlns:a16="http://schemas.microsoft.com/office/drawing/2014/main" id="{8DA9A5DF-6A97-4280-87FE-1AD419750F28}"/>
            </a:ext>
          </a:extLst>
        </xdr:cNvPr>
        <xdr:cNvSpPr txBox="1"/>
      </xdr:nvSpPr>
      <xdr:spPr>
        <a:xfrm>
          <a:off x="1343724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73" name="n_2mainValue【学校施設】&#10;有形固定資産減価償却率">
          <a:extLst>
            <a:ext uri="{FF2B5EF4-FFF2-40B4-BE49-F238E27FC236}">
              <a16:creationId xmlns:a16="http://schemas.microsoft.com/office/drawing/2014/main" id="{3482B8BE-73B0-492F-AAD0-EDA67EE73CDA}"/>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765FACFC-CCCF-44DA-8602-65EE3162F6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6388EEEA-5A6C-4878-BD56-3360B6899C2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A70A9A81-D812-4627-B423-18D302ABE34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DA4FD281-C0F6-4DA1-905C-A1AC414ADDB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B0940534-E2E0-460F-8333-BC1C87AA73F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E8072F19-3928-4D07-AC61-3A89634B255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9461C63-E2EA-42BA-8409-C4A63E59541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991E79B7-A57E-435C-AC47-8AC970371B0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DC6A00E2-A0F8-4E85-B193-C95E10A994D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58A158F7-6C2E-4121-801A-A71BABC94F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2E24318-4500-48A4-AA16-FEBCB4FE53E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E7062026-6E66-47B7-AC10-448323D91E1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3D67BAD2-719B-4568-9B01-037A0027F01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DDEA1F91-E6C5-4BC3-B672-23399C47871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A730B461-067C-46C1-9DE6-757A1BD3B06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F64C4D00-B6B5-4CC6-9CBA-0A56546821F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413B2486-819C-4C4E-B066-49138B0FB69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B2ED28F7-D56D-480D-A50D-8957AA06170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F776579D-420E-4054-8AA8-618D2D8885F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4215D0DB-08A4-49DE-AFC2-A55AC20CCDC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4" name="テキスト ボックス 593">
          <a:extLst>
            <a:ext uri="{FF2B5EF4-FFF2-40B4-BE49-F238E27FC236}">
              <a16:creationId xmlns:a16="http://schemas.microsoft.com/office/drawing/2014/main" id="{91637BA2-DDE5-47FB-8CBB-39AC867C905F}"/>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8E96EDB-054C-4193-989B-B17D1F57B68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C01C4FE8-59C6-48AA-8865-2C9E6C9A340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08FAB6F-D6DE-4B51-A192-ED500315BF7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8" name="直線コネクタ 597">
          <a:extLst>
            <a:ext uri="{FF2B5EF4-FFF2-40B4-BE49-F238E27FC236}">
              <a16:creationId xmlns:a16="http://schemas.microsoft.com/office/drawing/2014/main" id="{5425EDB9-661B-481C-B7DA-C584BF6A3C23}"/>
            </a:ext>
          </a:extLst>
        </xdr:cNvPr>
        <xdr:cNvCxnSpPr/>
      </xdr:nvCxnSpPr>
      <xdr:spPr>
        <a:xfrm flipV="1">
          <a:off x="19509104" y="9568815"/>
          <a:ext cx="0" cy="13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99" name="【学校施設】&#10;一人当たり面積最小値テキスト">
          <a:extLst>
            <a:ext uri="{FF2B5EF4-FFF2-40B4-BE49-F238E27FC236}">
              <a16:creationId xmlns:a16="http://schemas.microsoft.com/office/drawing/2014/main" id="{FCE16D36-0D91-4314-90A5-116E7951D9DA}"/>
            </a:ext>
          </a:extLst>
        </xdr:cNvPr>
        <xdr:cNvSpPr txBox="1"/>
      </xdr:nvSpPr>
      <xdr:spPr>
        <a:xfrm>
          <a:off x="1954784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0" name="直線コネクタ 599">
          <a:extLst>
            <a:ext uri="{FF2B5EF4-FFF2-40B4-BE49-F238E27FC236}">
              <a16:creationId xmlns:a16="http://schemas.microsoft.com/office/drawing/2014/main" id="{BB393A11-6435-44A5-A301-25E626E894DF}"/>
            </a:ext>
          </a:extLst>
        </xdr:cNvPr>
        <xdr:cNvCxnSpPr/>
      </xdr:nvCxnSpPr>
      <xdr:spPr>
        <a:xfrm>
          <a:off x="19443700" y="10882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1" name="【学校施設】&#10;一人当たり面積最大値テキスト">
          <a:extLst>
            <a:ext uri="{FF2B5EF4-FFF2-40B4-BE49-F238E27FC236}">
              <a16:creationId xmlns:a16="http://schemas.microsoft.com/office/drawing/2014/main" id="{388F8963-AA91-40B0-BD68-A7DCEEED2671}"/>
            </a:ext>
          </a:extLst>
        </xdr:cNvPr>
        <xdr:cNvSpPr txBox="1"/>
      </xdr:nvSpPr>
      <xdr:spPr>
        <a:xfrm>
          <a:off x="19547840" y="935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2" name="直線コネクタ 601">
          <a:extLst>
            <a:ext uri="{FF2B5EF4-FFF2-40B4-BE49-F238E27FC236}">
              <a16:creationId xmlns:a16="http://schemas.microsoft.com/office/drawing/2014/main" id="{2EE570EC-8C5B-4E5E-ADAB-9462797233D0}"/>
            </a:ext>
          </a:extLst>
        </xdr:cNvPr>
        <xdr:cNvCxnSpPr/>
      </xdr:nvCxnSpPr>
      <xdr:spPr>
        <a:xfrm>
          <a:off x="19443700" y="9568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3" name="【学校施設】&#10;一人当たり面積平均値テキスト">
          <a:extLst>
            <a:ext uri="{FF2B5EF4-FFF2-40B4-BE49-F238E27FC236}">
              <a16:creationId xmlns:a16="http://schemas.microsoft.com/office/drawing/2014/main" id="{3AB157FD-0940-4452-9193-AEB660D04FFB}"/>
            </a:ext>
          </a:extLst>
        </xdr:cNvPr>
        <xdr:cNvSpPr txBox="1"/>
      </xdr:nvSpPr>
      <xdr:spPr>
        <a:xfrm>
          <a:off x="19547840" y="10540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4" name="フローチャート: 判断 603">
          <a:extLst>
            <a:ext uri="{FF2B5EF4-FFF2-40B4-BE49-F238E27FC236}">
              <a16:creationId xmlns:a16="http://schemas.microsoft.com/office/drawing/2014/main" id="{5FEDF062-DD5B-401D-BE0A-DB0FC226BF5A}"/>
            </a:ext>
          </a:extLst>
        </xdr:cNvPr>
        <xdr:cNvSpPr/>
      </xdr:nvSpPr>
      <xdr:spPr>
        <a:xfrm>
          <a:off x="19458940" y="10561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5" name="フローチャート: 判断 604">
          <a:extLst>
            <a:ext uri="{FF2B5EF4-FFF2-40B4-BE49-F238E27FC236}">
              <a16:creationId xmlns:a16="http://schemas.microsoft.com/office/drawing/2014/main" id="{54FC67D4-1405-4383-BCEC-7751804B50D9}"/>
            </a:ext>
          </a:extLst>
        </xdr:cNvPr>
        <xdr:cNvSpPr/>
      </xdr:nvSpPr>
      <xdr:spPr>
        <a:xfrm>
          <a:off x="1873504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6" name="フローチャート: 判断 605">
          <a:extLst>
            <a:ext uri="{FF2B5EF4-FFF2-40B4-BE49-F238E27FC236}">
              <a16:creationId xmlns:a16="http://schemas.microsoft.com/office/drawing/2014/main" id="{76BCCAA0-2D54-42C9-B8F1-9310FAA43DBA}"/>
            </a:ext>
          </a:extLst>
        </xdr:cNvPr>
        <xdr:cNvSpPr/>
      </xdr:nvSpPr>
      <xdr:spPr>
        <a:xfrm>
          <a:off x="17937480" y="10559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07" name="フローチャート: 判断 606">
          <a:extLst>
            <a:ext uri="{FF2B5EF4-FFF2-40B4-BE49-F238E27FC236}">
              <a16:creationId xmlns:a16="http://schemas.microsoft.com/office/drawing/2014/main" id="{A97E120C-1BC0-4A0F-BA7A-F0D656F48E82}"/>
            </a:ext>
          </a:extLst>
        </xdr:cNvPr>
        <xdr:cNvSpPr/>
      </xdr:nvSpPr>
      <xdr:spPr>
        <a:xfrm>
          <a:off x="17162780" y="10545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976C02F-FFBD-434E-AA99-42976F1B16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C82B787-628B-402C-B0A0-78FA0A05F46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AB9AD04-2838-4DD0-BBFD-B7DADA17D3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A0B0344-5F44-4AEE-9F83-A8F8C513CE4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22759AB-C9C0-4CDB-A80F-CD379DDDAAD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19494</xdr:rowOff>
    </xdr:from>
    <xdr:to>
      <xdr:col>116</xdr:col>
      <xdr:colOff>114300</xdr:colOff>
      <xdr:row>61</xdr:row>
      <xdr:rowOff>121094</xdr:rowOff>
    </xdr:to>
    <xdr:sp macro="" textlink="">
      <xdr:nvSpPr>
        <xdr:cNvPr id="613" name="楕円 612">
          <a:extLst>
            <a:ext uri="{FF2B5EF4-FFF2-40B4-BE49-F238E27FC236}">
              <a16:creationId xmlns:a16="http://schemas.microsoft.com/office/drawing/2014/main" id="{5C23084D-DE51-4DC1-AF1C-04249FAE2383}"/>
            </a:ext>
          </a:extLst>
        </xdr:cNvPr>
        <xdr:cNvSpPr/>
      </xdr:nvSpPr>
      <xdr:spPr>
        <a:xfrm>
          <a:off x="19458940" y="10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42371</xdr:rowOff>
    </xdr:from>
    <xdr:ext cx="469744" cy="259045"/>
    <xdr:sp macro="" textlink="">
      <xdr:nvSpPr>
        <xdr:cNvPr id="614" name="【学校施設】&#10;一人当たり面積該当値テキスト">
          <a:extLst>
            <a:ext uri="{FF2B5EF4-FFF2-40B4-BE49-F238E27FC236}">
              <a16:creationId xmlns:a16="http://schemas.microsoft.com/office/drawing/2014/main" id="{77F6F922-196C-4E8D-8264-8EF29AE2BAE5}"/>
            </a:ext>
          </a:extLst>
        </xdr:cNvPr>
        <xdr:cNvSpPr txBox="1"/>
      </xdr:nvSpPr>
      <xdr:spPr>
        <a:xfrm>
          <a:off x="19547840"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615" name="楕円 614">
          <a:extLst>
            <a:ext uri="{FF2B5EF4-FFF2-40B4-BE49-F238E27FC236}">
              <a16:creationId xmlns:a16="http://schemas.microsoft.com/office/drawing/2014/main" id="{C91522F0-AA0D-43BE-AC43-79FD9D075FD8}"/>
            </a:ext>
          </a:extLst>
        </xdr:cNvPr>
        <xdr:cNvSpPr/>
      </xdr:nvSpPr>
      <xdr:spPr>
        <a:xfrm>
          <a:off x="18735040" y="1025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70294</xdr:rowOff>
    </xdr:from>
    <xdr:to>
      <xdr:col>116</xdr:col>
      <xdr:colOff>63500</xdr:colOff>
      <xdr:row>61</xdr:row>
      <xdr:rowOff>83820</xdr:rowOff>
    </xdr:to>
    <xdr:cxnSp macro="">
      <xdr:nvCxnSpPr>
        <xdr:cNvPr id="616" name="直線コネクタ 615">
          <a:extLst>
            <a:ext uri="{FF2B5EF4-FFF2-40B4-BE49-F238E27FC236}">
              <a16:creationId xmlns:a16="http://schemas.microsoft.com/office/drawing/2014/main" id="{881C5F3E-5170-4B2A-9656-5B1B5FDAEACF}"/>
            </a:ext>
          </a:extLst>
        </xdr:cNvPr>
        <xdr:cNvCxnSpPr/>
      </xdr:nvCxnSpPr>
      <xdr:spPr>
        <a:xfrm flipV="1">
          <a:off x="18778220" y="10296334"/>
          <a:ext cx="73152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44831</xdr:rowOff>
    </xdr:from>
    <xdr:to>
      <xdr:col>107</xdr:col>
      <xdr:colOff>101600</xdr:colOff>
      <xdr:row>61</xdr:row>
      <xdr:rowOff>146431</xdr:rowOff>
    </xdr:to>
    <xdr:sp macro="" textlink="">
      <xdr:nvSpPr>
        <xdr:cNvPr id="617" name="楕円 616">
          <a:extLst>
            <a:ext uri="{FF2B5EF4-FFF2-40B4-BE49-F238E27FC236}">
              <a16:creationId xmlns:a16="http://schemas.microsoft.com/office/drawing/2014/main" id="{3B7F0EEB-8CE4-471E-9BEF-3E38EE3AC863}"/>
            </a:ext>
          </a:extLst>
        </xdr:cNvPr>
        <xdr:cNvSpPr/>
      </xdr:nvSpPr>
      <xdr:spPr>
        <a:xfrm>
          <a:off x="17937480" y="102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83820</xdr:rowOff>
    </xdr:from>
    <xdr:to>
      <xdr:col>111</xdr:col>
      <xdr:colOff>177800</xdr:colOff>
      <xdr:row>61</xdr:row>
      <xdr:rowOff>95631</xdr:rowOff>
    </xdr:to>
    <xdr:cxnSp macro="">
      <xdr:nvCxnSpPr>
        <xdr:cNvPr id="618" name="直線コネクタ 617">
          <a:extLst>
            <a:ext uri="{FF2B5EF4-FFF2-40B4-BE49-F238E27FC236}">
              <a16:creationId xmlns:a16="http://schemas.microsoft.com/office/drawing/2014/main" id="{2F48E56C-B88F-4611-9D2C-702CBD39A3B3}"/>
            </a:ext>
          </a:extLst>
        </xdr:cNvPr>
        <xdr:cNvCxnSpPr/>
      </xdr:nvCxnSpPr>
      <xdr:spPr>
        <a:xfrm flipV="1">
          <a:off x="17988280" y="10309860"/>
          <a:ext cx="78994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19" name="n_1aveValue【学校施設】&#10;一人当たり面積">
          <a:extLst>
            <a:ext uri="{FF2B5EF4-FFF2-40B4-BE49-F238E27FC236}">
              <a16:creationId xmlns:a16="http://schemas.microsoft.com/office/drawing/2014/main" id="{BD0C2F7E-0A7A-452C-A703-5E4FD316DEF9}"/>
            </a:ext>
          </a:extLst>
        </xdr:cNvPr>
        <xdr:cNvSpPr txBox="1"/>
      </xdr:nvSpPr>
      <xdr:spPr>
        <a:xfrm>
          <a:off x="1856112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0" name="n_2aveValue【学校施設】&#10;一人当たり面積">
          <a:extLst>
            <a:ext uri="{FF2B5EF4-FFF2-40B4-BE49-F238E27FC236}">
              <a16:creationId xmlns:a16="http://schemas.microsoft.com/office/drawing/2014/main" id="{239F1360-8430-407F-89F2-3970432EAB1E}"/>
            </a:ext>
          </a:extLst>
        </xdr:cNvPr>
        <xdr:cNvSpPr txBox="1"/>
      </xdr:nvSpPr>
      <xdr:spPr>
        <a:xfrm>
          <a:off x="17776267" y="1064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21" name="n_3aveValue【学校施設】&#10;一人当たり面積">
          <a:extLst>
            <a:ext uri="{FF2B5EF4-FFF2-40B4-BE49-F238E27FC236}">
              <a16:creationId xmlns:a16="http://schemas.microsoft.com/office/drawing/2014/main" id="{324F49E1-AAD2-4725-99F4-AF26AE630CD8}"/>
            </a:ext>
          </a:extLst>
        </xdr:cNvPr>
        <xdr:cNvSpPr txBox="1"/>
      </xdr:nvSpPr>
      <xdr:spPr>
        <a:xfrm>
          <a:off x="1700156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151147</xdr:rowOff>
    </xdr:from>
    <xdr:ext cx="469744" cy="259045"/>
    <xdr:sp macro="" textlink="">
      <xdr:nvSpPr>
        <xdr:cNvPr id="622" name="n_1mainValue【学校施設】&#10;一人当たり面積">
          <a:extLst>
            <a:ext uri="{FF2B5EF4-FFF2-40B4-BE49-F238E27FC236}">
              <a16:creationId xmlns:a16="http://schemas.microsoft.com/office/drawing/2014/main" id="{3FEC60AA-6B35-4B38-9196-04045543E441}"/>
            </a:ext>
          </a:extLst>
        </xdr:cNvPr>
        <xdr:cNvSpPr txBox="1"/>
      </xdr:nvSpPr>
      <xdr:spPr>
        <a:xfrm>
          <a:off x="185611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162958</xdr:rowOff>
    </xdr:from>
    <xdr:ext cx="469744" cy="259045"/>
    <xdr:sp macro="" textlink="">
      <xdr:nvSpPr>
        <xdr:cNvPr id="623" name="n_2mainValue【学校施設】&#10;一人当たり面積">
          <a:extLst>
            <a:ext uri="{FF2B5EF4-FFF2-40B4-BE49-F238E27FC236}">
              <a16:creationId xmlns:a16="http://schemas.microsoft.com/office/drawing/2014/main" id="{252F9812-90B8-4B00-AC33-B9DB4C172955}"/>
            </a:ext>
          </a:extLst>
        </xdr:cNvPr>
        <xdr:cNvSpPr txBox="1"/>
      </xdr:nvSpPr>
      <xdr:spPr>
        <a:xfrm>
          <a:off x="17776267" y="100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F187C9B-EB78-4B74-A901-2A879A22C02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7EB1CF7-E6A2-425B-8F0B-0E73854FDA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7510FA3-4476-4339-ADB2-9C678D56681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A885A87-E6A7-4168-B975-B94C40088CF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9840149-20BD-4920-9D76-9F73EE4E4FC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ACF28BB-F4F6-427D-B5F4-CE4591C5B67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B8B9D1E-C97A-4457-ACE8-477F8DB122F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E136B19-6061-4A8B-B2B9-B4B49579C15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B3D8B315-EAFA-4FD7-A581-5F6E3F4F0E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7DF24FB2-CEA5-4D33-8593-FD5EBF64344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D7643E8A-6275-4539-8355-EE8458675D7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D8FDF0A7-C8D3-40A9-95D6-F39EDCE7D4C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531482CD-9C7D-4DA2-AA1D-04189B9935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902107E-3E0C-4231-B6AC-DDE3096ABEE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53242D6-7F6B-4219-98E9-53DF382E486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177C11C-3460-4CF0-AABA-4AE3BA20276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8AFAC83-A64E-412C-BC5F-343E0FDFF96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A69C3D5-73DD-4269-9920-924BAE23689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E85EC7E-2322-4DED-9C5B-2B8CFA838B0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C813B39-2D32-4802-88AD-2CDD188EF92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CBDC82C-8B1F-4D58-B9CB-796A588A988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946C19A-3141-49CF-ACE5-BF059BCDCCA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6B44E1A-A4A8-4C3B-9DA0-9F4EAC5A53A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9B0AD0E-E4DD-47EB-93F8-7E4C7F13765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45AC8C8-89BA-45A7-BFAF-133A1046409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147EDAD-FBE7-4E5D-9BC1-72FF87FCDF6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22740E06-F4F1-44F5-917B-7FDDD1FC54E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92F5D403-679B-4984-89A1-7C0727EFAF92}"/>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CA2C6EEE-819B-4F07-9402-5168195E22A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19295EF-18C6-4D93-B6EB-46F694ED52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1EDC0B3D-232F-43EA-BA6F-D1A59180B40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28547AF6-A4EA-4B6F-9230-4C921FF7484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7A2751B8-3CCE-4792-A5BA-7ECC32DE59E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AF1D4755-5CA5-49DE-90A5-75F42C6FD53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98FF38A-0D14-437F-865F-358879187EC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F62706F-A9AE-4314-A07B-6C43638CE66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582DB0E7-E594-48CE-8633-E249F05AE60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B6C7F8CA-0763-4015-8A39-D0A205760A87}"/>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6C3986B5-BEEA-41FA-9B33-EFC0A381459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FCAC6D2-B483-43A1-8F46-8DA8DFACD64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9E8FD9CC-803D-4407-811A-BFDF20360E4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5" name="直線コネクタ 664">
          <a:extLst>
            <a:ext uri="{FF2B5EF4-FFF2-40B4-BE49-F238E27FC236}">
              <a16:creationId xmlns:a16="http://schemas.microsoft.com/office/drawing/2014/main" id="{2C9365CC-F48F-423B-B3EA-851510151FC9}"/>
            </a:ext>
          </a:extLst>
        </xdr:cNvPr>
        <xdr:cNvCxnSpPr/>
      </xdr:nvCxnSpPr>
      <xdr:spPr>
        <a:xfrm flipV="1">
          <a:off x="14375764" y="16713381"/>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6" name="【公民館】&#10;有形固定資産減価償却率最小値テキスト">
          <a:extLst>
            <a:ext uri="{FF2B5EF4-FFF2-40B4-BE49-F238E27FC236}">
              <a16:creationId xmlns:a16="http://schemas.microsoft.com/office/drawing/2014/main" id="{1AA6B94B-F599-4DE7-AABD-5A856FDCD6EF}"/>
            </a:ext>
          </a:extLst>
        </xdr:cNvPr>
        <xdr:cNvSpPr txBox="1"/>
      </xdr:nvSpPr>
      <xdr:spPr>
        <a:xfrm>
          <a:off x="14414500" y="18214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67" name="直線コネクタ 666">
          <a:extLst>
            <a:ext uri="{FF2B5EF4-FFF2-40B4-BE49-F238E27FC236}">
              <a16:creationId xmlns:a16="http://schemas.microsoft.com/office/drawing/2014/main" id="{95C5C2E4-1AA0-4489-9213-C2D89194D278}"/>
            </a:ext>
          </a:extLst>
        </xdr:cNvPr>
        <xdr:cNvCxnSpPr/>
      </xdr:nvCxnSpPr>
      <xdr:spPr>
        <a:xfrm>
          <a:off x="142875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C0EC4872-BA80-4F81-9112-06FAA09E3A4B}"/>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408ECA56-F473-4745-ADB1-BFFD63C2C6DC}"/>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3E5B0914-5825-407A-BC49-CA202D72D142}"/>
            </a:ext>
          </a:extLst>
        </xdr:cNvPr>
        <xdr:cNvSpPr txBox="1"/>
      </xdr:nvSpPr>
      <xdr:spPr>
        <a:xfrm>
          <a:off x="14414500" y="17163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1" name="フローチャート: 判断 670">
          <a:extLst>
            <a:ext uri="{FF2B5EF4-FFF2-40B4-BE49-F238E27FC236}">
              <a16:creationId xmlns:a16="http://schemas.microsoft.com/office/drawing/2014/main" id="{4605F246-5C8D-4964-84A2-BCE49E25B600}"/>
            </a:ext>
          </a:extLst>
        </xdr:cNvPr>
        <xdr:cNvSpPr/>
      </xdr:nvSpPr>
      <xdr:spPr>
        <a:xfrm>
          <a:off x="14325600" y="171850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2" name="フローチャート: 判断 671">
          <a:extLst>
            <a:ext uri="{FF2B5EF4-FFF2-40B4-BE49-F238E27FC236}">
              <a16:creationId xmlns:a16="http://schemas.microsoft.com/office/drawing/2014/main" id="{B63F1F01-1089-4AD0-BD92-3DB3F74A72E3}"/>
            </a:ext>
          </a:extLst>
        </xdr:cNvPr>
        <xdr:cNvSpPr/>
      </xdr:nvSpPr>
      <xdr:spPr>
        <a:xfrm>
          <a:off x="13578840" y="1716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3" name="フローチャート: 判断 672">
          <a:extLst>
            <a:ext uri="{FF2B5EF4-FFF2-40B4-BE49-F238E27FC236}">
              <a16:creationId xmlns:a16="http://schemas.microsoft.com/office/drawing/2014/main" id="{44151898-3BF6-4065-9CFF-330686529CDF}"/>
            </a:ext>
          </a:extLst>
        </xdr:cNvPr>
        <xdr:cNvSpPr/>
      </xdr:nvSpPr>
      <xdr:spPr>
        <a:xfrm>
          <a:off x="12804140" y="1716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4" name="フローチャート: 判断 673">
          <a:extLst>
            <a:ext uri="{FF2B5EF4-FFF2-40B4-BE49-F238E27FC236}">
              <a16:creationId xmlns:a16="http://schemas.microsoft.com/office/drawing/2014/main" id="{ED3CB339-8B7E-49ED-AFC5-3D7C22A207EB}"/>
            </a:ext>
          </a:extLst>
        </xdr:cNvPr>
        <xdr:cNvSpPr/>
      </xdr:nvSpPr>
      <xdr:spPr>
        <a:xfrm>
          <a:off x="12029440" y="1722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81FE8E8-3788-4FFB-847E-471F465AC96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A3464DD-6825-43C5-8029-8186BBEB885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5C233CC-AD59-4EFF-A670-A08F389AB62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8FFBFBB-62B2-4A0D-AAAA-4099177949A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59804B7-B014-4E97-8F53-EA04E1B9C3E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680" name="楕円 679">
          <a:extLst>
            <a:ext uri="{FF2B5EF4-FFF2-40B4-BE49-F238E27FC236}">
              <a16:creationId xmlns:a16="http://schemas.microsoft.com/office/drawing/2014/main" id="{547B80EF-513C-4CB8-9B15-4CC1A1833592}"/>
            </a:ext>
          </a:extLst>
        </xdr:cNvPr>
        <xdr:cNvSpPr/>
      </xdr:nvSpPr>
      <xdr:spPr>
        <a:xfrm>
          <a:off x="14325600" y="1716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681" name="【公民館】&#10;有形固定資産減価償却率該当値テキスト">
          <a:extLst>
            <a:ext uri="{FF2B5EF4-FFF2-40B4-BE49-F238E27FC236}">
              <a16:creationId xmlns:a16="http://schemas.microsoft.com/office/drawing/2014/main" id="{BB08274F-F3D4-49B1-B600-A303EC66E6E6}"/>
            </a:ext>
          </a:extLst>
        </xdr:cNvPr>
        <xdr:cNvSpPr txBox="1"/>
      </xdr:nvSpPr>
      <xdr:spPr>
        <a:xfrm>
          <a:off x="14414500" y="170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82" name="楕円 681">
          <a:extLst>
            <a:ext uri="{FF2B5EF4-FFF2-40B4-BE49-F238E27FC236}">
              <a16:creationId xmlns:a16="http://schemas.microsoft.com/office/drawing/2014/main" id="{DFC7D947-0B89-45CA-AFF1-1804DE080371}"/>
            </a:ext>
          </a:extLst>
        </xdr:cNvPr>
        <xdr:cNvSpPr/>
      </xdr:nvSpPr>
      <xdr:spPr>
        <a:xfrm>
          <a:off x="1357884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118655</xdr:rowOff>
    </xdr:to>
    <xdr:cxnSp macro="">
      <xdr:nvCxnSpPr>
        <xdr:cNvPr id="683" name="直線コネクタ 682">
          <a:extLst>
            <a:ext uri="{FF2B5EF4-FFF2-40B4-BE49-F238E27FC236}">
              <a16:creationId xmlns:a16="http://schemas.microsoft.com/office/drawing/2014/main" id="{5BA5256E-6AC2-4BA2-8D00-B0EFB912886B}"/>
            </a:ext>
          </a:extLst>
        </xdr:cNvPr>
        <xdr:cNvCxnSpPr/>
      </xdr:nvCxnSpPr>
      <xdr:spPr>
        <a:xfrm>
          <a:off x="13629640" y="1721793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684" name="楕円 683">
          <a:extLst>
            <a:ext uri="{FF2B5EF4-FFF2-40B4-BE49-F238E27FC236}">
              <a16:creationId xmlns:a16="http://schemas.microsoft.com/office/drawing/2014/main" id="{34D39186-D39A-4B12-9E64-E8126B9C437E}"/>
            </a:ext>
          </a:extLst>
        </xdr:cNvPr>
        <xdr:cNvSpPr/>
      </xdr:nvSpPr>
      <xdr:spPr>
        <a:xfrm>
          <a:off x="12804140" y="172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102</xdr:row>
      <xdr:rowOff>152944</xdr:rowOff>
    </xdr:to>
    <xdr:cxnSp macro="">
      <xdr:nvCxnSpPr>
        <xdr:cNvPr id="685" name="直線コネクタ 684">
          <a:extLst>
            <a:ext uri="{FF2B5EF4-FFF2-40B4-BE49-F238E27FC236}">
              <a16:creationId xmlns:a16="http://schemas.microsoft.com/office/drawing/2014/main" id="{BA6C43DD-A1E5-4118-94F1-77F0D06A6C1B}"/>
            </a:ext>
          </a:extLst>
        </xdr:cNvPr>
        <xdr:cNvCxnSpPr/>
      </xdr:nvCxnSpPr>
      <xdr:spPr>
        <a:xfrm flipV="1">
          <a:off x="12854940" y="1721793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6" name="n_1aveValue【公民館】&#10;有形固定資産減価償却率">
          <a:extLst>
            <a:ext uri="{FF2B5EF4-FFF2-40B4-BE49-F238E27FC236}">
              <a16:creationId xmlns:a16="http://schemas.microsoft.com/office/drawing/2014/main" id="{5AF79840-7D15-4CED-890A-44BCFC8FFE88}"/>
            </a:ext>
          </a:extLst>
        </xdr:cNvPr>
        <xdr:cNvSpPr txBox="1"/>
      </xdr:nvSpPr>
      <xdr:spPr>
        <a:xfrm>
          <a:off x="13437244" y="1726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87" name="n_2aveValue【公民館】&#10;有形固定資産減価償却率">
          <a:extLst>
            <a:ext uri="{FF2B5EF4-FFF2-40B4-BE49-F238E27FC236}">
              <a16:creationId xmlns:a16="http://schemas.microsoft.com/office/drawing/2014/main" id="{6829DB2D-2DDC-435F-9CEF-465C1D165CE4}"/>
            </a:ext>
          </a:extLst>
        </xdr:cNvPr>
        <xdr:cNvSpPr txBox="1"/>
      </xdr:nvSpPr>
      <xdr:spPr>
        <a:xfrm>
          <a:off x="12675244" y="1693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88" name="n_3aveValue【公民館】&#10;有形固定資産減価償却率">
          <a:extLst>
            <a:ext uri="{FF2B5EF4-FFF2-40B4-BE49-F238E27FC236}">
              <a16:creationId xmlns:a16="http://schemas.microsoft.com/office/drawing/2014/main" id="{69B38540-AAD4-4873-B9CE-254747CE14BF}"/>
            </a:ext>
          </a:extLst>
        </xdr:cNvPr>
        <xdr:cNvSpPr txBox="1"/>
      </xdr:nvSpPr>
      <xdr:spPr>
        <a:xfrm>
          <a:off x="1190054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689" name="n_1mainValue【公民館】&#10;有形固定資産減価償却率">
          <a:extLst>
            <a:ext uri="{FF2B5EF4-FFF2-40B4-BE49-F238E27FC236}">
              <a16:creationId xmlns:a16="http://schemas.microsoft.com/office/drawing/2014/main" id="{DAB635A6-458A-4255-B8FE-C4F343A75F96}"/>
            </a:ext>
          </a:extLst>
        </xdr:cNvPr>
        <xdr:cNvSpPr txBox="1"/>
      </xdr:nvSpPr>
      <xdr:spPr>
        <a:xfrm>
          <a:off x="1343724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23421</xdr:rowOff>
    </xdr:from>
    <xdr:ext cx="405111" cy="259045"/>
    <xdr:sp macro="" textlink="">
      <xdr:nvSpPr>
        <xdr:cNvPr id="690" name="n_2mainValue【公民館】&#10;有形固定資産減価償却率">
          <a:extLst>
            <a:ext uri="{FF2B5EF4-FFF2-40B4-BE49-F238E27FC236}">
              <a16:creationId xmlns:a16="http://schemas.microsoft.com/office/drawing/2014/main" id="{6F29C30C-2FE2-48A0-B590-A1C2375B845F}"/>
            </a:ext>
          </a:extLst>
        </xdr:cNvPr>
        <xdr:cNvSpPr txBox="1"/>
      </xdr:nvSpPr>
      <xdr:spPr>
        <a:xfrm>
          <a:off x="12675244" y="1729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634A33A-8F46-44C4-9301-DCE944DB288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39D51D4D-ABD8-4D71-A1C0-208853DCE29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9D9383D1-E755-4142-89D9-3C8A6CB2C5B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3C3ED242-4FBB-44EF-8DFA-A5E776CB5AC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86594FED-2A2D-424E-B380-892AA914B66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18304ADE-2FE6-4E14-AEF7-422992A78C4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72E0C091-5B5B-473A-95BF-B1289DF7A8A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ECAF59F0-13BF-4B64-846A-5C65D4FB9EC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6D173B5A-4007-49A6-8264-EC3AA76C81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6091C831-3F06-4CA8-9490-8F00D5FA2E1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4AE40E3E-A6F1-46F3-B0CC-FF3F97EAD0C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390DEB05-63E7-462F-B581-5C6EA148C6E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E7121F4C-8763-4106-AD71-86A0DF3AC73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887B3504-F7FA-4427-816A-68F30BD6270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1CD8F00D-68B9-485F-AE98-90CEEEF6D48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3E52F295-1491-4B5D-9426-71482BE2414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9ACDA135-028C-4B96-8487-816C80E557F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84E76067-9F11-4BC5-A3E7-5348D887C77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5A49C592-60D1-4F44-89E9-CC57F49E6E4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25B97B7B-9DCC-4269-95E2-5BB2D58DE66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1842FD59-E17A-4F45-A0FA-9C45B50FB86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D670BF31-01A8-4670-8937-4D5E5E95868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C8932FC6-1BAD-49D9-8110-F2D36E55CD7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4" name="直線コネクタ 713">
          <a:extLst>
            <a:ext uri="{FF2B5EF4-FFF2-40B4-BE49-F238E27FC236}">
              <a16:creationId xmlns:a16="http://schemas.microsoft.com/office/drawing/2014/main" id="{290DF7FB-A162-4381-BC60-BAF15D1AC655}"/>
            </a:ext>
          </a:extLst>
        </xdr:cNvPr>
        <xdr:cNvCxnSpPr/>
      </xdr:nvCxnSpPr>
      <xdr:spPr>
        <a:xfrm flipV="1">
          <a:off x="19509104" y="16949166"/>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5" name="【公民館】&#10;一人当たり面積最小値テキスト">
          <a:extLst>
            <a:ext uri="{FF2B5EF4-FFF2-40B4-BE49-F238E27FC236}">
              <a16:creationId xmlns:a16="http://schemas.microsoft.com/office/drawing/2014/main" id="{15161CA9-D944-480B-A323-08405A670113}"/>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6" name="直線コネクタ 715">
          <a:extLst>
            <a:ext uri="{FF2B5EF4-FFF2-40B4-BE49-F238E27FC236}">
              <a16:creationId xmlns:a16="http://schemas.microsoft.com/office/drawing/2014/main" id="{B34D7446-35FF-4855-B51A-A972B44F7407}"/>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17" name="【公民館】&#10;一人当たり面積最大値テキスト">
          <a:extLst>
            <a:ext uri="{FF2B5EF4-FFF2-40B4-BE49-F238E27FC236}">
              <a16:creationId xmlns:a16="http://schemas.microsoft.com/office/drawing/2014/main" id="{7CA67148-EC2E-4B2E-A0B4-F99713C96A92}"/>
            </a:ext>
          </a:extLst>
        </xdr:cNvPr>
        <xdr:cNvSpPr txBox="1"/>
      </xdr:nvSpPr>
      <xdr:spPr>
        <a:xfrm>
          <a:off x="19547840" y="167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18" name="直線コネクタ 717">
          <a:extLst>
            <a:ext uri="{FF2B5EF4-FFF2-40B4-BE49-F238E27FC236}">
              <a16:creationId xmlns:a16="http://schemas.microsoft.com/office/drawing/2014/main" id="{943E1EE7-AA49-4B1B-B30B-A868FE16F074}"/>
            </a:ext>
          </a:extLst>
        </xdr:cNvPr>
        <xdr:cNvCxnSpPr/>
      </xdr:nvCxnSpPr>
      <xdr:spPr>
        <a:xfrm>
          <a:off x="19443700" y="16949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19" name="【公民館】&#10;一人当たり面積平均値テキスト">
          <a:extLst>
            <a:ext uri="{FF2B5EF4-FFF2-40B4-BE49-F238E27FC236}">
              <a16:creationId xmlns:a16="http://schemas.microsoft.com/office/drawing/2014/main" id="{4FE113AC-B5FA-4463-B1AD-3B82FBD680FD}"/>
            </a:ext>
          </a:extLst>
        </xdr:cNvPr>
        <xdr:cNvSpPr txBox="1"/>
      </xdr:nvSpPr>
      <xdr:spPr>
        <a:xfrm>
          <a:off x="19547840" y="1770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0" name="フローチャート: 判断 719">
          <a:extLst>
            <a:ext uri="{FF2B5EF4-FFF2-40B4-BE49-F238E27FC236}">
              <a16:creationId xmlns:a16="http://schemas.microsoft.com/office/drawing/2014/main" id="{3D511E3E-7E41-4EEE-8208-7A44C4CE3B4E}"/>
            </a:ext>
          </a:extLst>
        </xdr:cNvPr>
        <xdr:cNvSpPr/>
      </xdr:nvSpPr>
      <xdr:spPr>
        <a:xfrm>
          <a:off x="194589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1" name="フローチャート: 判断 720">
          <a:extLst>
            <a:ext uri="{FF2B5EF4-FFF2-40B4-BE49-F238E27FC236}">
              <a16:creationId xmlns:a16="http://schemas.microsoft.com/office/drawing/2014/main" id="{4D67602F-404E-4B9D-AE57-CE36B75D5A43}"/>
            </a:ext>
          </a:extLst>
        </xdr:cNvPr>
        <xdr:cNvSpPr/>
      </xdr:nvSpPr>
      <xdr:spPr>
        <a:xfrm>
          <a:off x="1873504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2" name="フローチャート: 判断 721">
          <a:extLst>
            <a:ext uri="{FF2B5EF4-FFF2-40B4-BE49-F238E27FC236}">
              <a16:creationId xmlns:a16="http://schemas.microsoft.com/office/drawing/2014/main" id="{E0A47985-DC97-4AC9-A141-E5266A22E155}"/>
            </a:ext>
          </a:extLst>
        </xdr:cNvPr>
        <xdr:cNvSpPr/>
      </xdr:nvSpPr>
      <xdr:spPr>
        <a:xfrm>
          <a:off x="179374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3" name="フローチャート: 判断 722">
          <a:extLst>
            <a:ext uri="{FF2B5EF4-FFF2-40B4-BE49-F238E27FC236}">
              <a16:creationId xmlns:a16="http://schemas.microsoft.com/office/drawing/2014/main" id="{5B2EE3F2-6538-4585-BD68-C43C84A2D742}"/>
            </a:ext>
          </a:extLst>
        </xdr:cNvPr>
        <xdr:cNvSpPr/>
      </xdr:nvSpPr>
      <xdr:spPr>
        <a:xfrm>
          <a:off x="1716278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B00405B-8ABE-49F5-B7C8-844D8FB322A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8046373-ECAE-426B-98F7-0D4EF48F126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F7BB02D-ED67-4076-84E4-59FF714112D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A42EDA0-CEBA-4DBE-894D-CAA74C07841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E4EFE8E-1DC2-41CB-9886-BB5D1CE17C2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29" name="楕円 728">
          <a:extLst>
            <a:ext uri="{FF2B5EF4-FFF2-40B4-BE49-F238E27FC236}">
              <a16:creationId xmlns:a16="http://schemas.microsoft.com/office/drawing/2014/main" id="{0E0D01D7-B1D2-4A2F-BE82-73F4ED9F867C}"/>
            </a:ext>
          </a:extLst>
        </xdr:cNvPr>
        <xdr:cNvSpPr/>
      </xdr:nvSpPr>
      <xdr:spPr>
        <a:xfrm>
          <a:off x="194589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730" name="【公民館】&#10;一人当たり面積該当値テキスト">
          <a:extLst>
            <a:ext uri="{FF2B5EF4-FFF2-40B4-BE49-F238E27FC236}">
              <a16:creationId xmlns:a16="http://schemas.microsoft.com/office/drawing/2014/main" id="{8068FDEA-3FB9-445D-8DA2-346170F97088}"/>
            </a:ext>
          </a:extLst>
        </xdr:cNvPr>
        <xdr:cNvSpPr txBox="1"/>
      </xdr:nvSpPr>
      <xdr:spPr>
        <a:xfrm>
          <a:off x="1954784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731" name="楕円 730">
          <a:extLst>
            <a:ext uri="{FF2B5EF4-FFF2-40B4-BE49-F238E27FC236}">
              <a16:creationId xmlns:a16="http://schemas.microsoft.com/office/drawing/2014/main" id="{8CD3F297-C1A5-4175-9E9A-68C5ED70D804}"/>
            </a:ext>
          </a:extLst>
        </xdr:cNvPr>
        <xdr:cNvSpPr/>
      </xdr:nvSpPr>
      <xdr:spPr>
        <a:xfrm>
          <a:off x="18735040" y="1786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142494</xdr:rowOff>
    </xdr:to>
    <xdr:cxnSp macro="">
      <xdr:nvCxnSpPr>
        <xdr:cNvPr id="732" name="直線コネクタ 731">
          <a:extLst>
            <a:ext uri="{FF2B5EF4-FFF2-40B4-BE49-F238E27FC236}">
              <a16:creationId xmlns:a16="http://schemas.microsoft.com/office/drawing/2014/main" id="{70060893-26EC-45A0-9909-CA110EB77336}"/>
            </a:ext>
          </a:extLst>
        </xdr:cNvPr>
        <xdr:cNvCxnSpPr/>
      </xdr:nvCxnSpPr>
      <xdr:spPr>
        <a:xfrm flipV="1">
          <a:off x="18778220" y="17907001"/>
          <a:ext cx="7315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96265</xdr:rowOff>
    </xdr:from>
    <xdr:to>
      <xdr:col>107</xdr:col>
      <xdr:colOff>101600</xdr:colOff>
      <xdr:row>107</xdr:row>
      <xdr:rowOff>26415</xdr:rowOff>
    </xdr:to>
    <xdr:sp macro="" textlink="">
      <xdr:nvSpPr>
        <xdr:cNvPr id="733" name="楕円 732">
          <a:extLst>
            <a:ext uri="{FF2B5EF4-FFF2-40B4-BE49-F238E27FC236}">
              <a16:creationId xmlns:a16="http://schemas.microsoft.com/office/drawing/2014/main" id="{15AFB32F-F2A4-47E8-BBBB-965A8536454D}"/>
            </a:ext>
          </a:extLst>
        </xdr:cNvPr>
        <xdr:cNvSpPr/>
      </xdr:nvSpPr>
      <xdr:spPr>
        <a:xfrm>
          <a:off x="1793748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142494</xdr:rowOff>
    </xdr:from>
    <xdr:to>
      <xdr:col>111</xdr:col>
      <xdr:colOff>177800</xdr:colOff>
      <xdr:row>106</xdr:row>
      <xdr:rowOff>147065</xdr:rowOff>
    </xdr:to>
    <xdr:cxnSp macro="">
      <xdr:nvCxnSpPr>
        <xdr:cNvPr id="734" name="直線コネクタ 733">
          <a:extLst>
            <a:ext uri="{FF2B5EF4-FFF2-40B4-BE49-F238E27FC236}">
              <a16:creationId xmlns:a16="http://schemas.microsoft.com/office/drawing/2014/main" id="{9B5C6833-5AA2-4A4F-B2DB-A704196B6B15}"/>
            </a:ext>
          </a:extLst>
        </xdr:cNvPr>
        <xdr:cNvCxnSpPr/>
      </xdr:nvCxnSpPr>
      <xdr:spPr>
        <a:xfrm flipV="1">
          <a:off x="17988280" y="1791233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5" name="n_1aveValue【公民館】&#10;一人当たり面積">
          <a:extLst>
            <a:ext uri="{FF2B5EF4-FFF2-40B4-BE49-F238E27FC236}">
              <a16:creationId xmlns:a16="http://schemas.microsoft.com/office/drawing/2014/main" id="{467DA306-A386-47EB-9172-10903EC10437}"/>
            </a:ext>
          </a:extLst>
        </xdr:cNvPr>
        <xdr:cNvSpPr txBox="1"/>
      </xdr:nvSpPr>
      <xdr:spPr>
        <a:xfrm>
          <a:off x="1856112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6" name="n_2aveValue【公民館】&#10;一人当たり面積">
          <a:extLst>
            <a:ext uri="{FF2B5EF4-FFF2-40B4-BE49-F238E27FC236}">
              <a16:creationId xmlns:a16="http://schemas.microsoft.com/office/drawing/2014/main" id="{5200149B-4AD7-4471-AE0D-C048D75134C4}"/>
            </a:ext>
          </a:extLst>
        </xdr:cNvPr>
        <xdr:cNvSpPr txBox="1"/>
      </xdr:nvSpPr>
      <xdr:spPr>
        <a:xfrm>
          <a:off x="177762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37" name="n_3aveValue【公民館】&#10;一人当たり面積">
          <a:extLst>
            <a:ext uri="{FF2B5EF4-FFF2-40B4-BE49-F238E27FC236}">
              <a16:creationId xmlns:a16="http://schemas.microsoft.com/office/drawing/2014/main" id="{79C6C65A-4DE6-40EC-BB47-93EA41A30114}"/>
            </a:ext>
          </a:extLst>
        </xdr:cNvPr>
        <xdr:cNvSpPr txBox="1"/>
      </xdr:nvSpPr>
      <xdr:spPr>
        <a:xfrm>
          <a:off x="170015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38371</xdr:rowOff>
    </xdr:from>
    <xdr:ext cx="469744" cy="259045"/>
    <xdr:sp macro="" textlink="">
      <xdr:nvSpPr>
        <xdr:cNvPr id="738" name="n_1mainValue【公民館】&#10;一人当たり面積">
          <a:extLst>
            <a:ext uri="{FF2B5EF4-FFF2-40B4-BE49-F238E27FC236}">
              <a16:creationId xmlns:a16="http://schemas.microsoft.com/office/drawing/2014/main" id="{FC70F17F-F977-424F-A7AC-50FFEA3983D5}"/>
            </a:ext>
          </a:extLst>
        </xdr:cNvPr>
        <xdr:cNvSpPr txBox="1"/>
      </xdr:nvSpPr>
      <xdr:spPr>
        <a:xfrm>
          <a:off x="185611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17542</xdr:rowOff>
    </xdr:from>
    <xdr:ext cx="469744" cy="259045"/>
    <xdr:sp macro="" textlink="">
      <xdr:nvSpPr>
        <xdr:cNvPr id="739" name="n_2mainValue【公民館】&#10;一人当たり面積">
          <a:extLst>
            <a:ext uri="{FF2B5EF4-FFF2-40B4-BE49-F238E27FC236}">
              <a16:creationId xmlns:a16="http://schemas.microsoft.com/office/drawing/2014/main" id="{C5C11EB0-44ED-4EBC-AC4E-F5C7B5C90A42}"/>
            </a:ext>
          </a:extLst>
        </xdr:cNvPr>
        <xdr:cNvSpPr txBox="1"/>
      </xdr:nvSpPr>
      <xdr:spPr>
        <a:xfrm>
          <a:off x="1777626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C41DC957-FDCD-4B93-A926-C9B29CBD90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8B6B72ED-DC5C-4E53-8F21-5E0CDCAD5CA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97671B09-3123-4D6D-97AB-B075BEFEA08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とんどの数値で類似団体内平均を下回っているが、特に有形固定資産減価償却率では、道路及び幼稚園、保育所が高くなっている。今後は、総合施設管理計画を基に個別施設計画を策定中であることから道路修繕や更新計画など適正化を図りながら取り組む。</a:t>
          </a:r>
          <a:endParaRPr lang="ja-JP" altLang="ja-JP" sz="16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B8BBC1-AF48-4FD2-A9F0-3CB7C121A0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98B516-C8FA-4EBD-96A8-4B347F8FA16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7570AE-7446-4424-9B51-FF1DD03234B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835F16-9E79-4A00-8541-6C3403127F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2DF641-6FAA-4BAA-9751-830CC7A7D92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4F42D4-F733-4B92-ACD9-5BBCF837182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2044E5-E489-4F03-BE62-2C2A7FF9A4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947505-DCA0-42BC-A6F4-3EECA8EB729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0A21F2-870F-4DD2-AE47-8BE8B00AB26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E0619D-9323-4674-80B4-E161369D54E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6DC501-2C3F-464C-B09F-01978239DBE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7BE525-EF55-4822-91CA-6D2653A0DAC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22A2B8-7594-4C77-B1B2-55740FD7803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346140-0DC5-4A64-9755-9B915F6ABAD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A9FD4F-97BA-4DAC-A290-99C9BABF42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2E2ED9-DCC6-423B-AC5A-DBF2750A2D8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4BFC6F-47E8-4244-ABCB-7086B940079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41725F-ABAF-40F1-B394-CA07615EAB0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B6C690-F86F-4907-8D33-64C962008FB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2ED325-2299-4832-81D5-0EA7E347A7D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348DD4-B9DA-4D2B-A68F-60E38C9D3FB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0C3917-9AFB-4A87-ACE1-64E51B7A40E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656334-4433-4FBC-BD10-9A2F64EA0C8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E3940D-AE57-4922-8DD8-6FE5E99067F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1FC0C2-2C6C-4E09-9BAB-79C9D4DDE73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A56DE0-0B9A-4586-A960-8E789B51EBD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080E70-9B73-4632-B526-DFEEE34BC2A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45182E-008E-42C8-9A25-2A2BA68BBAB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251B9E-9154-4737-9021-4619036CEEB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C4DA182-0D54-4D14-A87F-0668A3C3CEB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C9F93F4-E2C2-457F-B457-1EB37D29DA7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5E8B8FC-D98B-4F11-BDA6-63BFBB399A7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53203A3-6BF9-4250-BFB0-AF8048067D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6F11B05-426A-4545-998A-F763C6081EF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A43B8AE-2E56-4C71-80AB-7DF5652C2FA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45595A-F4C6-415A-8E38-0FACC02EE87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3260EB2-A06E-4184-9777-6524CEC869E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2261E5F-8AD4-4CD1-8FC1-3E4BF1EE447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4DAA509-C535-4F83-B1DB-38BE832C87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433C4A4-186D-481C-8097-EC473DDD914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7BE0B9D-F1DC-41FC-848D-A8B8C503D8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F7FA311-A4DC-491E-81BE-CEF58E6C276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E3206EF-1265-43C4-BDB9-7B7C565A216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E74D0A34-91F7-4BB1-8B00-7345A2A2EB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8AF2A05-A5E2-4829-8E67-0DD405829D8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AD1890B-9ACB-4757-8DA2-2426B3118FE3}"/>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F737BE2-DE1B-4BDF-9EF1-8777AF8AA9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B9190BE-7AE2-4643-B3C3-5F873D749C2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0D4468C-C89C-4968-B786-F2ACEFA4D22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A75FFA4-5158-45F9-AF49-5AD26C36F7A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CDE853A-69CF-4086-8477-156D2F712C5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5515F49-312E-42AF-A30F-E08AE11D418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9C656BE-E725-4C66-8655-09C58BFD19E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A4EEA61-9E90-495E-9368-AE6EA60A141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05E37F0-BC4C-475B-AAD4-6BA4BCAF3B0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84CB43D-6FC3-4B4B-97CC-F1EA10C2C98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ADB6E5E4-5A47-4C15-A2AA-806DD37EDFD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A4B20037-0829-421B-B904-6040404DDE64}"/>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45A181C5-C75B-463B-A481-4E19717D0B3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3814B2B0-63B9-4890-BA3F-433DAF30861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E6C228E6-D2AA-47EB-B52F-6AFD908ECEC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CDB9DBA-1EDF-4B1D-A289-F9199915AB8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CE526777-136A-4458-9770-857ABBCBC1A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CD96443-6E41-4525-BD72-E7D1FDCFC71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6740F82-E1E8-4EA9-8BB5-DC5098CD1E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98D3072E-0BE1-4354-8993-6A816E516A6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B725404-437C-42BC-A821-3F3DD5FA2F7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85907759-24A8-4B81-B97C-2A44FE6CF314}"/>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D750F98-EF5B-4B53-9ECF-9B3C7338174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68E4E21B-60BA-4C3C-A937-DFAC8EF5FDA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8F7E5DD-4790-4AC7-BE67-81B1DB03783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D6A1EAFD-68FF-414A-B634-D3B54C6F1733}"/>
            </a:ext>
          </a:extLst>
        </xdr:cNvPr>
        <xdr:cNvCxnSpPr/>
      </xdr:nvCxnSpPr>
      <xdr:spPr>
        <a:xfrm flipV="1">
          <a:off x="4086225" y="9261022"/>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38C05A91-F4DC-4BF5-80FC-9DA0E6FF8CE4}"/>
            </a:ext>
          </a:extLst>
        </xdr:cNvPr>
        <xdr:cNvSpPr txBox="1"/>
      </xdr:nvSpPr>
      <xdr:spPr>
        <a:xfrm>
          <a:off x="4124960" y="10843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1F1F902D-E83E-4842-8783-3560D23961E1}"/>
            </a:ext>
          </a:extLst>
        </xdr:cNvPr>
        <xdr:cNvCxnSpPr/>
      </xdr:nvCxnSpPr>
      <xdr:spPr>
        <a:xfrm>
          <a:off x="402082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61C1F1B5-A815-4CF2-A3DE-14DD897BAB2F}"/>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432901D3-AF58-4F7F-A6A9-06003654DB82}"/>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D5D5D4A-B0E5-4638-9740-5817FA3144B2}"/>
            </a:ext>
          </a:extLst>
        </xdr:cNvPr>
        <xdr:cNvSpPr txBox="1"/>
      </xdr:nvSpPr>
      <xdr:spPr>
        <a:xfrm>
          <a:off x="4124960" y="9685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A252B807-B4F3-4D12-8D36-474B39CA0E95}"/>
            </a:ext>
          </a:extLst>
        </xdr:cNvPr>
        <xdr:cNvSpPr/>
      </xdr:nvSpPr>
      <xdr:spPr>
        <a:xfrm>
          <a:off x="4036060" y="9830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8025D325-B881-40D8-B2A9-F25C900BABC8}"/>
            </a:ext>
          </a:extLst>
        </xdr:cNvPr>
        <xdr:cNvSpPr/>
      </xdr:nvSpPr>
      <xdr:spPr>
        <a:xfrm>
          <a:off x="331216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3C9FFB2E-DBB4-42C1-AF67-3842C912C7A3}"/>
            </a:ext>
          </a:extLst>
        </xdr:cNvPr>
        <xdr:cNvSpPr txBox="1"/>
      </xdr:nvSpPr>
      <xdr:spPr>
        <a:xfrm>
          <a:off x="317056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A1D17D-F794-4548-ADBB-BA450D3DF592}"/>
            </a:ext>
          </a:extLst>
        </xdr:cNvPr>
        <xdr:cNvSpPr/>
      </xdr:nvSpPr>
      <xdr:spPr>
        <a:xfrm>
          <a:off x="251460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B2A3EC7-D4B2-41B3-8FD9-389C08D91D57}"/>
            </a:ext>
          </a:extLst>
        </xdr:cNvPr>
        <xdr:cNvSpPr txBox="1"/>
      </xdr:nvSpPr>
      <xdr:spPr>
        <a:xfrm>
          <a:off x="2385704" y="96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7A4F7AE0-45FD-4600-AB6D-D9D78E88808E}"/>
            </a:ext>
          </a:extLst>
        </xdr:cNvPr>
        <xdr:cNvSpPr/>
      </xdr:nvSpPr>
      <xdr:spPr>
        <a:xfrm>
          <a:off x="1739900" y="973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D3DCF624-64D4-4069-B76D-FF7FA934A200}"/>
            </a:ext>
          </a:extLst>
        </xdr:cNvPr>
        <xdr:cNvSpPr txBox="1"/>
      </xdr:nvSpPr>
      <xdr:spPr>
        <a:xfrm>
          <a:off x="161100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F21B66-255A-4DCE-91F6-9C79FD8CD97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02850F4-43A2-49DD-90EC-5F06A796D90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5F51C12-96A9-4E15-BC02-8C7AB6B2F59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D591F00-4845-4FDF-9929-8809A9534BB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781BF178-B9DC-46DF-9B6B-250937C4269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91" name="楕円 90">
          <a:extLst>
            <a:ext uri="{FF2B5EF4-FFF2-40B4-BE49-F238E27FC236}">
              <a16:creationId xmlns:a16="http://schemas.microsoft.com/office/drawing/2014/main" id="{6513C5A4-BF29-4E8C-A32A-405827E3FE97}"/>
            </a:ext>
          </a:extLst>
        </xdr:cNvPr>
        <xdr:cNvSpPr/>
      </xdr:nvSpPr>
      <xdr:spPr>
        <a:xfrm>
          <a:off x="403606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58255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C7DBB424-2392-4916-B148-A06B8B840054}"/>
            </a:ext>
          </a:extLst>
        </xdr:cNvPr>
        <xdr:cNvSpPr txBox="1"/>
      </xdr:nvSpPr>
      <xdr:spPr>
        <a:xfrm>
          <a:off x="4124960" y="994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93" name="楕円 92">
          <a:extLst>
            <a:ext uri="{FF2B5EF4-FFF2-40B4-BE49-F238E27FC236}">
              <a16:creationId xmlns:a16="http://schemas.microsoft.com/office/drawing/2014/main" id="{605178FB-001D-48FD-905A-F6D6F0136A34}"/>
            </a:ext>
          </a:extLst>
        </xdr:cNvPr>
        <xdr:cNvSpPr/>
      </xdr:nvSpPr>
      <xdr:spPr>
        <a:xfrm>
          <a:off x="3312160" y="997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130628</xdr:rowOff>
    </xdr:to>
    <xdr:cxnSp macro="">
      <xdr:nvCxnSpPr>
        <xdr:cNvPr id="94" name="直線コネクタ 93">
          <a:extLst>
            <a:ext uri="{FF2B5EF4-FFF2-40B4-BE49-F238E27FC236}">
              <a16:creationId xmlns:a16="http://schemas.microsoft.com/office/drawing/2014/main" id="{C7935CA6-8EB6-45BE-8A7E-8C7436D0DCD0}"/>
            </a:ext>
          </a:extLst>
        </xdr:cNvPr>
        <xdr:cNvCxnSpPr/>
      </xdr:nvCxnSpPr>
      <xdr:spPr>
        <a:xfrm>
          <a:off x="3355340" y="100213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95" name="楕円 94">
          <a:extLst>
            <a:ext uri="{FF2B5EF4-FFF2-40B4-BE49-F238E27FC236}">
              <a16:creationId xmlns:a16="http://schemas.microsoft.com/office/drawing/2014/main" id="{A9BA6CC4-D1D0-44FC-A0DD-67F39EA4493D}"/>
            </a:ext>
          </a:extLst>
        </xdr:cNvPr>
        <xdr:cNvSpPr/>
      </xdr:nvSpPr>
      <xdr:spPr>
        <a:xfrm>
          <a:off x="25146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60</xdr:row>
      <xdr:rowOff>11430</xdr:rowOff>
    </xdr:to>
    <xdr:cxnSp macro="">
      <xdr:nvCxnSpPr>
        <xdr:cNvPr id="96" name="直線コネクタ 95">
          <a:extLst>
            <a:ext uri="{FF2B5EF4-FFF2-40B4-BE49-F238E27FC236}">
              <a16:creationId xmlns:a16="http://schemas.microsoft.com/office/drawing/2014/main" id="{B942F399-D768-4029-9D22-A53860BD32E9}"/>
            </a:ext>
          </a:extLst>
        </xdr:cNvPr>
        <xdr:cNvCxnSpPr/>
      </xdr:nvCxnSpPr>
      <xdr:spPr>
        <a:xfrm flipV="1">
          <a:off x="2565400" y="10021388"/>
          <a:ext cx="78994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1105</xdr:rowOff>
    </xdr:from>
    <xdr:ext cx="405111" cy="259045"/>
    <xdr:sp macro="" textlink="">
      <xdr:nvSpPr>
        <xdr:cNvPr id="97" name="n_1mainValue【体育館・プール】&#10;有形固定資産減価償却率">
          <a:extLst>
            <a:ext uri="{FF2B5EF4-FFF2-40B4-BE49-F238E27FC236}">
              <a16:creationId xmlns:a16="http://schemas.microsoft.com/office/drawing/2014/main" id="{B72D6C53-63C9-46A6-B716-3172AEB4C7A2}"/>
            </a:ext>
          </a:extLst>
        </xdr:cNvPr>
        <xdr:cNvSpPr txBox="1"/>
      </xdr:nvSpPr>
      <xdr:spPr>
        <a:xfrm>
          <a:off x="3170564" y="1005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98" name="n_2mainValue【体育館・プール】&#10;有形固定資産減価償却率">
          <a:extLst>
            <a:ext uri="{FF2B5EF4-FFF2-40B4-BE49-F238E27FC236}">
              <a16:creationId xmlns:a16="http://schemas.microsoft.com/office/drawing/2014/main" id="{13BCB077-0AAD-4F75-8350-EC6D65D464AB}"/>
            </a:ext>
          </a:extLst>
        </xdr:cNvPr>
        <xdr:cNvSpPr txBox="1"/>
      </xdr:nvSpPr>
      <xdr:spPr>
        <a:xfrm>
          <a:off x="23857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55072015-CF43-4003-B26C-960199DC70B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334268F9-27EE-4032-BB7C-4262C38E917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AA9F6994-845C-4172-B7BD-4465BF772D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54D8F9F2-1B16-42BF-8D0F-71FA5659A52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DF5F3CA3-8C6B-4371-9542-00E2A562971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62115899-FBCD-4D08-AB88-A5A4ACC2F8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8BBDAB47-05D3-4324-8A96-3EEF5808D91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3DDE5797-9ED2-43BC-865D-6F919126A33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7AA9CF14-7CDC-418E-B8E3-934CF8A4F5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928B1444-DFE9-4447-B3AC-FD0FADBF3E5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88245919-1638-44CC-8351-F0CA3C68EA0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E5EA75F1-7A01-451E-8F4C-669D9B29DE5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62C69843-B1E4-4606-877B-4F0B38BA237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2C42C6EB-6ABD-41EF-9FF3-F144E34BBEC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16D2077E-9AE6-454F-A23C-DFF03F5632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19EB3DFD-D9EF-4963-A69D-CC034ABD140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8F722B94-D92B-46A9-9460-D1B455A442D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A1D46191-03B1-4D20-9007-AF187B1D7B1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D7122828-C10D-46E3-A497-552BFA599F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1EABF972-8622-45CE-8F20-9D0EE6E592B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8E87DEE-7B8A-48CC-91AD-D6DCF628C1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2C864E82-6978-4A5A-8276-38130E8780D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B0B08037-5C63-497A-87F8-2838B6AEBC0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A4DE7214-9149-4905-8859-3B19977620B2}"/>
            </a:ext>
          </a:extLst>
        </xdr:cNvPr>
        <xdr:cNvCxnSpPr/>
      </xdr:nvCxnSpPr>
      <xdr:spPr>
        <a:xfrm flipV="1">
          <a:off x="9219565" y="930706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D920760F-25BB-40B4-9C81-7F55948088A0}"/>
            </a:ext>
          </a:extLst>
        </xdr:cNvPr>
        <xdr:cNvSpPr txBox="1"/>
      </xdr:nvSpPr>
      <xdr:spPr>
        <a:xfrm>
          <a:off x="92583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486D567B-D537-4D3C-998F-E8F032B43E77}"/>
            </a:ext>
          </a:extLst>
        </xdr:cNvPr>
        <xdr:cNvCxnSpPr/>
      </xdr:nvCxnSpPr>
      <xdr:spPr>
        <a:xfrm>
          <a:off x="9154160" y="10756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58B7422C-2685-46A5-AED2-4FA56F333561}"/>
            </a:ext>
          </a:extLst>
        </xdr:cNvPr>
        <xdr:cNvSpPr txBox="1"/>
      </xdr:nvSpPr>
      <xdr:spPr>
        <a:xfrm>
          <a:off x="9258300" y="908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41ED499C-DD68-415A-B2B9-31B10F05FB0E}"/>
            </a:ext>
          </a:extLst>
        </xdr:cNvPr>
        <xdr:cNvCxnSpPr/>
      </xdr:nvCxnSpPr>
      <xdr:spPr>
        <a:xfrm>
          <a:off x="9154160" y="9307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a:extLst>
            <a:ext uri="{FF2B5EF4-FFF2-40B4-BE49-F238E27FC236}">
              <a16:creationId xmlns:a16="http://schemas.microsoft.com/office/drawing/2014/main" id="{4EA57938-C885-48F7-BA18-6FB2682B4815}"/>
            </a:ext>
          </a:extLst>
        </xdr:cNvPr>
        <xdr:cNvSpPr txBox="1"/>
      </xdr:nvSpPr>
      <xdr:spPr>
        <a:xfrm>
          <a:off x="9258300" y="10181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937487D7-666F-4281-B190-BAD42CA8E095}"/>
            </a:ext>
          </a:extLst>
        </xdr:cNvPr>
        <xdr:cNvSpPr/>
      </xdr:nvSpPr>
      <xdr:spPr>
        <a:xfrm>
          <a:off x="9192260" y="10202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0183BE4B-9D1A-4B96-845B-BCDECFCE8B4F}"/>
            </a:ext>
          </a:extLst>
        </xdr:cNvPr>
        <xdr:cNvSpPr/>
      </xdr:nvSpPr>
      <xdr:spPr>
        <a:xfrm>
          <a:off x="8445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a:extLst>
            <a:ext uri="{FF2B5EF4-FFF2-40B4-BE49-F238E27FC236}">
              <a16:creationId xmlns:a16="http://schemas.microsoft.com/office/drawing/2014/main" id="{66C29162-67AA-4EA0-AFD7-70649BD0BEFB}"/>
            </a:ext>
          </a:extLst>
        </xdr:cNvPr>
        <xdr:cNvSpPr txBox="1"/>
      </xdr:nvSpPr>
      <xdr:spPr>
        <a:xfrm>
          <a:off x="8271587" y="103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251B732D-773A-469B-992C-294E3BEA62F2}"/>
            </a:ext>
          </a:extLst>
        </xdr:cNvPr>
        <xdr:cNvSpPr/>
      </xdr:nvSpPr>
      <xdr:spPr>
        <a:xfrm>
          <a:off x="7670800" y="10276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a:extLst>
            <a:ext uri="{FF2B5EF4-FFF2-40B4-BE49-F238E27FC236}">
              <a16:creationId xmlns:a16="http://schemas.microsoft.com/office/drawing/2014/main" id="{D9262669-8AF9-4CA0-9DD9-2A68DCDEEA0C}"/>
            </a:ext>
          </a:extLst>
        </xdr:cNvPr>
        <xdr:cNvSpPr txBox="1"/>
      </xdr:nvSpPr>
      <xdr:spPr>
        <a:xfrm>
          <a:off x="7509587" y="103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3A599464-7312-4B9D-BA04-6853344FA69E}"/>
            </a:ext>
          </a:extLst>
        </xdr:cNvPr>
        <xdr:cNvSpPr/>
      </xdr:nvSpPr>
      <xdr:spPr>
        <a:xfrm>
          <a:off x="687324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037805E1-182A-4E19-B53C-677ADC367727}"/>
            </a:ext>
          </a:extLst>
        </xdr:cNvPr>
        <xdr:cNvSpPr txBox="1"/>
      </xdr:nvSpPr>
      <xdr:spPr>
        <a:xfrm>
          <a:off x="67120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DE5EC20-FA00-40D5-A31F-03C9D88FCEA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B1CCED1-29F0-415D-BD0A-0EDA5236F60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52AFF2A-CF8A-4D4A-A2A1-1E1FA900765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8D12E03-509E-458D-BB15-7F66C74A478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035001D-F9BF-40E0-B7B5-519B529765C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140" name="楕円 139">
          <a:extLst>
            <a:ext uri="{FF2B5EF4-FFF2-40B4-BE49-F238E27FC236}">
              <a16:creationId xmlns:a16="http://schemas.microsoft.com/office/drawing/2014/main" id="{FDC9CC2E-DA67-40C5-BF42-31223EAF2D28}"/>
            </a:ext>
          </a:extLst>
        </xdr:cNvPr>
        <xdr:cNvSpPr/>
      </xdr:nvSpPr>
      <xdr:spPr>
        <a:xfrm>
          <a:off x="919226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141" name="【体育館・プール】&#10;一人当たり面積該当値テキスト">
          <a:extLst>
            <a:ext uri="{FF2B5EF4-FFF2-40B4-BE49-F238E27FC236}">
              <a16:creationId xmlns:a16="http://schemas.microsoft.com/office/drawing/2014/main" id="{57796CB8-43C9-4860-85A7-DBC8DD536276}"/>
            </a:ext>
          </a:extLst>
        </xdr:cNvPr>
        <xdr:cNvSpPr txBox="1"/>
      </xdr:nvSpPr>
      <xdr:spPr>
        <a:xfrm>
          <a:off x="9258300"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142" name="楕円 141">
          <a:extLst>
            <a:ext uri="{FF2B5EF4-FFF2-40B4-BE49-F238E27FC236}">
              <a16:creationId xmlns:a16="http://schemas.microsoft.com/office/drawing/2014/main" id="{E331A67F-DFC2-4142-8374-EF9A5CEE3271}"/>
            </a:ext>
          </a:extLst>
        </xdr:cNvPr>
        <xdr:cNvSpPr/>
      </xdr:nvSpPr>
      <xdr:spPr>
        <a:xfrm>
          <a:off x="84455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60</xdr:row>
      <xdr:rowOff>0</xdr:rowOff>
    </xdr:to>
    <xdr:cxnSp macro="">
      <xdr:nvCxnSpPr>
        <xdr:cNvPr id="143" name="直線コネクタ 142">
          <a:extLst>
            <a:ext uri="{FF2B5EF4-FFF2-40B4-BE49-F238E27FC236}">
              <a16:creationId xmlns:a16="http://schemas.microsoft.com/office/drawing/2014/main" id="{E4BE3306-27B1-4A2D-9B5B-7BF9D9EED9D3}"/>
            </a:ext>
          </a:extLst>
        </xdr:cNvPr>
        <xdr:cNvCxnSpPr/>
      </xdr:nvCxnSpPr>
      <xdr:spPr>
        <a:xfrm flipV="1">
          <a:off x="8496300" y="100507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130556</xdr:rowOff>
    </xdr:from>
    <xdr:to>
      <xdr:col>46</xdr:col>
      <xdr:colOff>38100</xdr:colOff>
      <xdr:row>60</xdr:row>
      <xdr:rowOff>60706</xdr:rowOff>
    </xdr:to>
    <xdr:sp macro="" textlink="">
      <xdr:nvSpPr>
        <xdr:cNvPr id="144" name="楕円 143">
          <a:extLst>
            <a:ext uri="{FF2B5EF4-FFF2-40B4-BE49-F238E27FC236}">
              <a16:creationId xmlns:a16="http://schemas.microsoft.com/office/drawing/2014/main" id="{323BCBA2-A974-40E0-B928-B72AE3831616}"/>
            </a:ext>
          </a:extLst>
        </xdr:cNvPr>
        <xdr:cNvSpPr/>
      </xdr:nvSpPr>
      <xdr:spPr>
        <a:xfrm>
          <a:off x="7670800" y="10021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9906</xdr:rowOff>
    </xdr:to>
    <xdr:cxnSp macro="">
      <xdr:nvCxnSpPr>
        <xdr:cNvPr id="145" name="直線コネクタ 144">
          <a:extLst>
            <a:ext uri="{FF2B5EF4-FFF2-40B4-BE49-F238E27FC236}">
              <a16:creationId xmlns:a16="http://schemas.microsoft.com/office/drawing/2014/main" id="{E28DBFD8-F000-49D9-95F8-D43556466559}"/>
            </a:ext>
          </a:extLst>
        </xdr:cNvPr>
        <xdr:cNvCxnSpPr/>
      </xdr:nvCxnSpPr>
      <xdr:spPr>
        <a:xfrm flipV="1">
          <a:off x="7713980" y="10058400"/>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67327</xdr:rowOff>
    </xdr:from>
    <xdr:ext cx="469744" cy="259045"/>
    <xdr:sp macro="" textlink="">
      <xdr:nvSpPr>
        <xdr:cNvPr id="146" name="n_1mainValue【体育館・プール】&#10;一人当たり面積">
          <a:extLst>
            <a:ext uri="{FF2B5EF4-FFF2-40B4-BE49-F238E27FC236}">
              <a16:creationId xmlns:a16="http://schemas.microsoft.com/office/drawing/2014/main" id="{35544EE4-C41D-448C-9E6C-E6133135EAC1}"/>
            </a:ext>
          </a:extLst>
        </xdr:cNvPr>
        <xdr:cNvSpPr txBox="1"/>
      </xdr:nvSpPr>
      <xdr:spPr>
        <a:xfrm>
          <a:off x="8271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77233</xdr:rowOff>
    </xdr:from>
    <xdr:ext cx="469744" cy="259045"/>
    <xdr:sp macro="" textlink="">
      <xdr:nvSpPr>
        <xdr:cNvPr id="147" name="n_2mainValue【体育館・プール】&#10;一人当たり面積">
          <a:extLst>
            <a:ext uri="{FF2B5EF4-FFF2-40B4-BE49-F238E27FC236}">
              <a16:creationId xmlns:a16="http://schemas.microsoft.com/office/drawing/2014/main" id="{FE828D14-50C7-4EB4-A5B5-4FEB14A7BC94}"/>
            </a:ext>
          </a:extLst>
        </xdr:cNvPr>
        <xdr:cNvSpPr txBox="1"/>
      </xdr:nvSpPr>
      <xdr:spPr>
        <a:xfrm>
          <a:off x="7509587" y="98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ECE86EEE-5E0E-4C38-938C-CB9277D093D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0CD8202D-671A-4D10-9314-BF536B3831D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0ADDB66C-0EF7-4FEE-94B5-BDB16F758FC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3580F8AA-B6A4-45B1-8B9C-E63B8C87049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7E583759-A4C3-45E2-B344-80368F39A7A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8A2275BD-AC90-4E01-A12E-B8FCEB51211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8D764807-F063-4B48-9CEA-38E13384636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C21A12A0-E33B-4D5F-8A88-A945A8FDE6F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379B51ED-31D4-4936-BD37-2697A75A4B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56076D23-D5F1-4FC8-988E-9135A7E4501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A658F0B1-46B7-4066-8624-E81A6982203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E921118C-3E2A-4054-B0D5-0AFBC46D07DA}"/>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7462A9D1-346D-4118-97FF-E7FB2E8B8F7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1C0453B2-0BB2-4BEA-841B-F78E8C50CED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B22D6492-76A5-479B-87BA-846CBC82455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2A893F4F-61C8-4137-9576-7DE14F27B67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9243BFFB-50E8-49C6-9DC7-88621263F4B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672B053B-084E-47E3-9BE3-D4023A2F68E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E90786C5-B220-4757-80C1-D967B51E133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FE1FFCEB-70FA-4D3E-AB09-873D6093FC9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840AAD53-1DA9-401B-920D-50A449F3654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089E6DC8-0D50-4846-8D35-ADD2742E3D2A}"/>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9D6191D2-FD24-4835-A9A2-C66677CFFC4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BD3FCB15-01C1-4317-B492-B2247587E04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63042E10-ABEF-4B28-8D42-E7559AD0042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a:extLst>
            <a:ext uri="{FF2B5EF4-FFF2-40B4-BE49-F238E27FC236}">
              <a16:creationId xmlns:a16="http://schemas.microsoft.com/office/drawing/2014/main" id="{A5253CF3-718F-47A9-85CC-D92189FA191B}"/>
            </a:ext>
          </a:extLst>
        </xdr:cNvPr>
        <xdr:cNvCxnSpPr/>
      </xdr:nvCxnSpPr>
      <xdr:spPr>
        <a:xfrm flipV="1">
          <a:off x="4086225" y="1298720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D6305491-9C12-4E9C-BD5B-08496AA6423E}"/>
            </a:ext>
          </a:extLst>
        </xdr:cNvPr>
        <xdr:cNvSpPr txBox="1"/>
      </xdr:nvSpPr>
      <xdr:spPr>
        <a:xfrm>
          <a:off x="4124960" y="14556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a:extLst>
            <a:ext uri="{FF2B5EF4-FFF2-40B4-BE49-F238E27FC236}">
              <a16:creationId xmlns:a16="http://schemas.microsoft.com/office/drawing/2014/main" id="{15B95327-D339-47C1-9B80-0C6E6D9CE38A}"/>
            </a:ext>
          </a:extLst>
        </xdr:cNvPr>
        <xdr:cNvCxnSpPr/>
      </xdr:nvCxnSpPr>
      <xdr:spPr>
        <a:xfrm>
          <a:off x="402082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44CCAE22-89D1-4293-B016-AA2C9E2C5EE4}"/>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DDA8D309-1105-44AC-A5EA-8E83CE6F67D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90D9EB65-2435-40F6-B6F8-4173E766A615}"/>
            </a:ext>
          </a:extLst>
        </xdr:cNvPr>
        <xdr:cNvSpPr txBox="1"/>
      </xdr:nvSpPr>
      <xdr:spPr>
        <a:xfrm>
          <a:off x="4124960" y="137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a:extLst>
            <a:ext uri="{FF2B5EF4-FFF2-40B4-BE49-F238E27FC236}">
              <a16:creationId xmlns:a16="http://schemas.microsoft.com/office/drawing/2014/main" id="{CBBC55E6-0E7A-4CDF-93E5-797463C277D4}"/>
            </a:ext>
          </a:extLst>
        </xdr:cNvPr>
        <xdr:cNvSpPr/>
      </xdr:nvSpPr>
      <xdr:spPr>
        <a:xfrm>
          <a:off x="4036060" y="137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a:extLst>
            <a:ext uri="{FF2B5EF4-FFF2-40B4-BE49-F238E27FC236}">
              <a16:creationId xmlns:a16="http://schemas.microsoft.com/office/drawing/2014/main" id="{8ED1AB6B-1CD0-4190-A9A6-EC157CCC516C}"/>
            </a:ext>
          </a:extLst>
        </xdr:cNvPr>
        <xdr:cNvSpPr/>
      </xdr:nvSpPr>
      <xdr:spPr>
        <a:xfrm>
          <a:off x="3312160" y="137615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1" name="n_1aveValue【福祉施設】&#10;有形固定資産減価償却率">
          <a:extLst>
            <a:ext uri="{FF2B5EF4-FFF2-40B4-BE49-F238E27FC236}">
              <a16:creationId xmlns:a16="http://schemas.microsoft.com/office/drawing/2014/main" id="{585B9AF0-E62E-4AEF-92C8-DB3F3E9628A9}"/>
            </a:ext>
          </a:extLst>
        </xdr:cNvPr>
        <xdr:cNvSpPr txBox="1"/>
      </xdr:nvSpPr>
      <xdr:spPr>
        <a:xfrm>
          <a:off x="317056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a:extLst>
            <a:ext uri="{FF2B5EF4-FFF2-40B4-BE49-F238E27FC236}">
              <a16:creationId xmlns:a16="http://schemas.microsoft.com/office/drawing/2014/main" id="{B36B7DEE-D7F1-4455-98EE-3B44DB25A456}"/>
            </a:ext>
          </a:extLst>
        </xdr:cNvPr>
        <xdr:cNvSpPr/>
      </xdr:nvSpPr>
      <xdr:spPr>
        <a:xfrm>
          <a:off x="2514600" y="1374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3" name="n_2aveValue【福祉施設】&#10;有形固定資産減価償却率">
          <a:extLst>
            <a:ext uri="{FF2B5EF4-FFF2-40B4-BE49-F238E27FC236}">
              <a16:creationId xmlns:a16="http://schemas.microsoft.com/office/drawing/2014/main" id="{02790F6E-0555-4492-9638-E9F06B89F698}"/>
            </a:ext>
          </a:extLst>
        </xdr:cNvPr>
        <xdr:cNvSpPr txBox="1"/>
      </xdr:nvSpPr>
      <xdr:spPr>
        <a:xfrm>
          <a:off x="238570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a:extLst>
            <a:ext uri="{FF2B5EF4-FFF2-40B4-BE49-F238E27FC236}">
              <a16:creationId xmlns:a16="http://schemas.microsoft.com/office/drawing/2014/main" id="{D180BFE8-EF85-45A5-843C-6EC502CFDB3C}"/>
            </a:ext>
          </a:extLst>
        </xdr:cNvPr>
        <xdr:cNvSpPr/>
      </xdr:nvSpPr>
      <xdr:spPr>
        <a:xfrm>
          <a:off x="173990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a:extLst>
            <a:ext uri="{FF2B5EF4-FFF2-40B4-BE49-F238E27FC236}">
              <a16:creationId xmlns:a16="http://schemas.microsoft.com/office/drawing/2014/main" id="{160B2210-9CF1-4C8E-9DEF-63597445C551}"/>
            </a:ext>
          </a:extLst>
        </xdr:cNvPr>
        <xdr:cNvSpPr txBox="1"/>
      </xdr:nvSpPr>
      <xdr:spPr>
        <a:xfrm>
          <a:off x="161100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A486749A-B749-423B-A78B-A9181C5BA2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02643CB-D9D9-4CCE-8E90-9EF778E5151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DED1976-BF83-4AAB-A579-105EC7BF0C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4531794-B12A-4BB3-B841-AC12A570091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5FD31B58-DCFC-4D38-87A5-C1E575FFB07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15058</xdr:rowOff>
    </xdr:from>
    <xdr:to>
      <xdr:col>24</xdr:col>
      <xdr:colOff>114300</xdr:colOff>
      <xdr:row>80</xdr:row>
      <xdr:rowOff>116658</xdr:rowOff>
    </xdr:to>
    <xdr:sp macro="" textlink="">
      <xdr:nvSpPr>
        <xdr:cNvPr id="191" name="楕円 190">
          <a:extLst>
            <a:ext uri="{FF2B5EF4-FFF2-40B4-BE49-F238E27FC236}">
              <a16:creationId xmlns:a16="http://schemas.microsoft.com/office/drawing/2014/main" id="{1108170F-1C86-4D07-AE27-A10D0E8698D8}"/>
            </a:ext>
          </a:extLst>
        </xdr:cNvPr>
        <xdr:cNvSpPr/>
      </xdr:nvSpPr>
      <xdr:spPr>
        <a:xfrm>
          <a:off x="4036060" y="134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37935</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92D6878C-6F93-48C7-ACB6-3716FA7143AD}"/>
            </a:ext>
          </a:extLst>
        </xdr:cNvPr>
        <xdr:cNvSpPr txBox="1"/>
      </xdr:nvSpPr>
      <xdr:spPr>
        <a:xfrm>
          <a:off x="4124960" y="1328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15058</xdr:rowOff>
    </xdr:from>
    <xdr:to>
      <xdr:col>20</xdr:col>
      <xdr:colOff>38100</xdr:colOff>
      <xdr:row>80</xdr:row>
      <xdr:rowOff>116658</xdr:rowOff>
    </xdr:to>
    <xdr:sp macro="" textlink="">
      <xdr:nvSpPr>
        <xdr:cNvPr id="193" name="楕円 192">
          <a:extLst>
            <a:ext uri="{FF2B5EF4-FFF2-40B4-BE49-F238E27FC236}">
              <a16:creationId xmlns:a16="http://schemas.microsoft.com/office/drawing/2014/main" id="{D619904D-FD5D-4E57-A7D9-AE8B3FF0C5D8}"/>
            </a:ext>
          </a:extLst>
        </xdr:cNvPr>
        <xdr:cNvSpPr/>
      </xdr:nvSpPr>
      <xdr:spPr>
        <a:xfrm>
          <a:off x="3312160" y="13426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65858</xdr:rowOff>
    </xdr:from>
    <xdr:to>
      <xdr:col>24</xdr:col>
      <xdr:colOff>63500</xdr:colOff>
      <xdr:row>80</xdr:row>
      <xdr:rowOff>65858</xdr:rowOff>
    </xdr:to>
    <xdr:cxnSp macro="">
      <xdr:nvCxnSpPr>
        <xdr:cNvPr id="194" name="直線コネクタ 193">
          <a:extLst>
            <a:ext uri="{FF2B5EF4-FFF2-40B4-BE49-F238E27FC236}">
              <a16:creationId xmlns:a16="http://schemas.microsoft.com/office/drawing/2014/main" id="{CCE5EC9A-3346-4412-AC81-AABC11515F9B}"/>
            </a:ext>
          </a:extLst>
        </xdr:cNvPr>
        <xdr:cNvCxnSpPr/>
      </xdr:nvCxnSpPr>
      <xdr:spPr>
        <a:xfrm>
          <a:off x="3355340" y="134770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46082</xdr:rowOff>
    </xdr:from>
    <xdr:to>
      <xdr:col>15</xdr:col>
      <xdr:colOff>101600</xdr:colOff>
      <xdr:row>80</xdr:row>
      <xdr:rowOff>147682</xdr:rowOff>
    </xdr:to>
    <xdr:sp macro="" textlink="">
      <xdr:nvSpPr>
        <xdr:cNvPr id="195" name="楕円 194">
          <a:extLst>
            <a:ext uri="{FF2B5EF4-FFF2-40B4-BE49-F238E27FC236}">
              <a16:creationId xmlns:a16="http://schemas.microsoft.com/office/drawing/2014/main" id="{6C04395D-5E03-440E-AE44-07FC0FC542E5}"/>
            </a:ext>
          </a:extLst>
        </xdr:cNvPr>
        <xdr:cNvSpPr/>
      </xdr:nvSpPr>
      <xdr:spPr>
        <a:xfrm>
          <a:off x="25146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65858</xdr:rowOff>
    </xdr:from>
    <xdr:to>
      <xdr:col>19</xdr:col>
      <xdr:colOff>177800</xdr:colOff>
      <xdr:row>80</xdr:row>
      <xdr:rowOff>96882</xdr:rowOff>
    </xdr:to>
    <xdr:cxnSp macro="">
      <xdr:nvCxnSpPr>
        <xdr:cNvPr id="196" name="直線コネクタ 195">
          <a:extLst>
            <a:ext uri="{FF2B5EF4-FFF2-40B4-BE49-F238E27FC236}">
              <a16:creationId xmlns:a16="http://schemas.microsoft.com/office/drawing/2014/main" id="{D79414C5-EE39-4859-8FEC-A6A1ED015A03}"/>
            </a:ext>
          </a:extLst>
        </xdr:cNvPr>
        <xdr:cNvCxnSpPr/>
      </xdr:nvCxnSpPr>
      <xdr:spPr>
        <a:xfrm flipV="1">
          <a:off x="2565400" y="1347705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133185</xdr:rowOff>
    </xdr:from>
    <xdr:ext cx="405111" cy="259045"/>
    <xdr:sp macro="" textlink="">
      <xdr:nvSpPr>
        <xdr:cNvPr id="197" name="n_1mainValue【福祉施設】&#10;有形固定資産減価償却率">
          <a:extLst>
            <a:ext uri="{FF2B5EF4-FFF2-40B4-BE49-F238E27FC236}">
              <a16:creationId xmlns:a16="http://schemas.microsoft.com/office/drawing/2014/main" id="{25831083-5041-493B-B5D9-852D9DB0C280}"/>
            </a:ext>
          </a:extLst>
        </xdr:cNvPr>
        <xdr:cNvSpPr txBox="1"/>
      </xdr:nvSpPr>
      <xdr:spPr>
        <a:xfrm>
          <a:off x="3170564" y="1320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164209</xdr:rowOff>
    </xdr:from>
    <xdr:ext cx="405111" cy="259045"/>
    <xdr:sp macro="" textlink="">
      <xdr:nvSpPr>
        <xdr:cNvPr id="198" name="n_2mainValue【福祉施設】&#10;有形固定資産減価償却率">
          <a:extLst>
            <a:ext uri="{FF2B5EF4-FFF2-40B4-BE49-F238E27FC236}">
              <a16:creationId xmlns:a16="http://schemas.microsoft.com/office/drawing/2014/main" id="{8288B97D-B7DF-4309-B033-917390116079}"/>
            </a:ext>
          </a:extLst>
        </xdr:cNvPr>
        <xdr:cNvSpPr txBox="1"/>
      </xdr:nvSpPr>
      <xdr:spPr>
        <a:xfrm>
          <a:off x="238570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696A57F2-F83E-48CD-B626-EF182E71383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55900843-55AA-4C6C-9D6D-555B4F7B9F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92A3C4D2-0F96-4E00-B300-2746077BF8B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B6C2E016-06E5-4BCF-9C67-1DC90A69BFC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D8A654D0-C6D5-4624-9177-3DE2568F45B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38B5685C-C27E-4023-8B79-94462BC2E2C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EACAD28E-11C1-4763-BB3C-688007478F7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4CC1331C-9745-4C06-BAA5-15926D9115A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E816893C-1A76-49A9-AC87-76B409440C6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BBEDF4CD-D397-47C0-948A-8D7D645BBD1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139A98DA-48EA-491D-836E-66A881B2584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B7E42E20-6CA0-4540-A24C-A02153570129}"/>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6747FDF6-264D-48CA-A046-E1CC2AB47B6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78979028-7A39-4D9F-8154-90DFBAA1863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8DDDE636-A603-43D8-9FA9-9D333578377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C2FCEE57-A6ED-42CA-8FBE-88A3D1F8C01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671A6B07-844F-40EC-AF41-A21658572B0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63EFBDEE-497B-4A4F-A97D-15F5F5245F1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6CA09938-D64B-4F05-A2A9-01B4E4BE81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7B0BF07C-1A53-4DE4-BC73-AE9B7FEC84E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62614D64-68D9-42C8-A323-E2167F91F94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a:extLst>
            <a:ext uri="{FF2B5EF4-FFF2-40B4-BE49-F238E27FC236}">
              <a16:creationId xmlns:a16="http://schemas.microsoft.com/office/drawing/2014/main" id="{EB84FA98-4D51-40B7-A19A-C52968990EEA}"/>
            </a:ext>
          </a:extLst>
        </xdr:cNvPr>
        <xdr:cNvCxnSpPr/>
      </xdr:nvCxnSpPr>
      <xdr:spPr>
        <a:xfrm flipV="1">
          <a:off x="9219565" y="13137338"/>
          <a:ext cx="0" cy="131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a:extLst>
            <a:ext uri="{FF2B5EF4-FFF2-40B4-BE49-F238E27FC236}">
              <a16:creationId xmlns:a16="http://schemas.microsoft.com/office/drawing/2014/main" id="{93AE3E7B-C019-4337-9889-7835A9870A6A}"/>
            </a:ext>
          </a:extLst>
        </xdr:cNvPr>
        <xdr:cNvSpPr txBox="1"/>
      </xdr:nvSpPr>
      <xdr:spPr>
        <a:xfrm>
          <a:off x="9258300" y="14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a:extLst>
            <a:ext uri="{FF2B5EF4-FFF2-40B4-BE49-F238E27FC236}">
              <a16:creationId xmlns:a16="http://schemas.microsoft.com/office/drawing/2014/main" id="{4E0F3835-AB48-43A6-B834-AD11A4B568B3}"/>
            </a:ext>
          </a:extLst>
        </xdr:cNvPr>
        <xdr:cNvCxnSpPr/>
      </xdr:nvCxnSpPr>
      <xdr:spPr>
        <a:xfrm>
          <a:off x="9154160" y="144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a:extLst>
            <a:ext uri="{FF2B5EF4-FFF2-40B4-BE49-F238E27FC236}">
              <a16:creationId xmlns:a16="http://schemas.microsoft.com/office/drawing/2014/main" id="{A2DE1AFF-90B5-48DF-84BD-42CC91A35868}"/>
            </a:ext>
          </a:extLst>
        </xdr:cNvPr>
        <xdr:cNvSpPr txBox="1"/>
      </xdr:nvSpPr>
      <xdr:spPr>
        <a:xfrm>
          <a:off x="9258300" y="12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a:extLst>
            <a:ext uri="{FF2B5EF4-FFF2-40B4-BE49-F238E27FC236}">
              <a16:creationId xmlns:a16="http://schemas.microsoft.com/office/drawing/2014/main" id="{BCA7A5A8-9789-49C2-BDC0-60E6CFC68EF8}"/>
            </a:ext>
          </a:extLst>
        </xdr:cNvPr>
        <xdr:cNvCxnSpPr/>
      </xdr:nvCxnSpPr>
      <xdr:spPr>
        <a:xfrm>
          <a:off x="9154160" y="13137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5" name="【福祉施設】&#10;一人当たり面積平均値テキスト">
          <a:extLst>
            <a:ext uri="{FF2B5EF4-FFF2-40B4-BE49-F238E27FC236}">
              <a16:creationId xmlns:a16="http://schemas.microsoft.com/office/drawing/2014/main" id="{5374CA5A-B362-4211-B93C-BA5885D5BE3A}"/>
            </a:ext>
          </a:extLst>
        </xdr:cNvPr>
        <xdr:cNvSpPr txBox="1"/>
      </xdr:nvSpPr>
      <xdr:spPr>
        <a:xfrm>
          <a:off x="925830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a:extLst>
            <a:ext uri="{FF2B5EF4-FFF2-40B4-BE49-F238E27FC236}">
              <a16:creationId xmlns:a16="http://schemas.microsoft.com/office/drawing/2014/main" id="{95C1544B-4B69-471C-9341-45AD3AE715F9}"/>
            </a:ext>
          </a:extLst>
        </xdr:cNvPr>
        <xdr:cNvSpPr/>
      </xdr:nvSpPr>
      <xdr:spPr>
        <a:xfrm>
          <a:off x="919226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a:extLst>
            <a:ext uri="{FF2B5EF4-FFF2-40B4-BE49-F238E27FC236}">
              <a16:creationId xmlns:a16="http://schemas.microsoft.com/office/drawing/2014/main" id="{79D3352C-C967-4204-8280-7C7F3C158AC3}"/>
            </a:ext>
          </a:extLst>
        </xdr:cNvPr>
        <xdr:cNvSpPr/>
      </xdr:nvSpPr>
      <xdr:spPr>
        <a:xfrm>
          <a:off x="844550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8" name="n_1aveValue【福祉施設】&#10;一人当たり面積">
          <a:extLst>
            <a:ext uri="{FF2B5EF4-FFF2-40B4-BE49-F238E27FC236}">
              <a16:creationId xmlns:a16="http://schemas.microsoft.com/office/drawing/2014/main" id="{673235B5-DBED-4A72-A94C-96AA7AA2F4FE}"/>
            </a:ext>
          </a:extLst>
        </xdr:cNvPr>
        <xdr:cNvSpPr txBox="1"/>
      </xdr:nvSpPr>
      <xdr:spPr>
        <a:xfrm>
          <a:off x="8271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a:extLst>
            <a:ext uri="{FF2B5EF4-FFF2-40B4-BE49-F238E27FC236}">
              <a16:creationId xmlns:a16="http://schemas.microsoft.com/office/drawing/2014/main" id="{8F7415D7-4C60-4A0E-932C-B9ADA82B41B1}"/>
            </a:ext>
          </a:extLst>
        </xdr:cNvPr>
        <xdr:cNvSpPr/>
      </xdr:nvSpPr>
      <xdr:spPr>
        <a:xfrm>
          <a:off x="7670800" y="14253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0" name="n_2aveValue【福祉施設】&#10;一人当たり面積">
          <a:extLst>
            <a:ext uri="{FF2B5EF4-FFF2-40B4-BE49-F238E27FC236}">
              <a16:creationId xmlns:a16="http://schemas.microsoft.com/office/drawing/2014/main" id="{DB33BA3B-2ED2-41EA-81ED-0513B5570521}"/>
            </a:ext>
          </a:extLst>
        </xdr:cNvPr>
        <xdr:cNvSpPr txBox="1"/>
      </xdr:nvSpPr>
      <xdr:spPr>
        <a:xfrm>
          <a:off x="7509587" y="140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1" name="フローチャート: 判断 230">
          <a:extLst>
            <a:ext uri="{FF2B5EF4-FFF2-40B4-BE49-F238E27FC236}">
              <a16:creationId xmlns:a16="http://schemas.microsoft.com/office/drawing/2014/main" id="{90FE6758-FEA9-4EAA-A5CB-B09F4F143EDC}"/>
            </a:ext>
          </a:extLst>
        </xdr:cNvPr>
        <xdr:cNvSpPr/>
      </xdr:nvSpPr>
      <xdr:spPr>
        <a:xfrm>
          <a:off x="68732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2" name="n_3aveValue【福祉施設】&#10;一人当たり面積">
          <a:extLst>
            <a:ext uri="{FF2B5EF4-FFF2-40B4-BE49-F238E27FC236}">
              <a16:creationId xmlns:a16="http://schemas.microsoft.com/office/drawing/2014/main" id="{400E0257-A3A0-4D48-ABCC-02582DC58EE3}"/>
            </a:ext>
          </a:extLst>
        </xdr:cNvPr>
        <xdr:cNvSpPr txBox="1"/>
      </xdr:nvSpPr>
      <xdr:spPr>
        <a:xfrm>
          <a:off x="67120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19D773C-DEE6-437F-96BB-3D92947BCC0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1A448496-7763-4627-8C3E-59EF775CD6B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C40F457-84B9-49C5-9E5C-433EAD03EF5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FA74B0DE-2F29-4103-BF58-B8A5E4C0B5F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5F23508-7DC3-437A-94B3-E2167A9244F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74625</xdr:rowOff>
    </xdr:from>
    <xdr:to>
      <xdr:col>55</xdr:col>
      <xdr:colOff>50800</xdr:colOff>
      <xdr:row>86</xdr:row>
      <xdr:rowOff>4775</xdr:rowOff>
    </xdr:to>
    <xdr:sp macro="" textlink="">
      <xdr:nvSpPr>
        <xdr:cNvPr id="238" name="楕円 237">
          <a:extLst>
            <a:ext uri="{FF2B5EF4-FFF2-40B4-BE49-F238E27FC236}">
              <a16:creationId xmlns:a16="http://schemas.microsoft.com/office/drawing/2014/main" id="{4846C33D-7276-4B09-83A9-4300FF058793}"/>
            </a:ext>
          </a:extLst>
        </xdr:cNvPr>
        <xdr:cNvSpPr/>
      </xdr:nvSpPr>
      <xdr:spPr>
        <a:xfrm>
          <a:off x="9192260" y="14324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161002</xdr:rowOff>
    </xdr:from>
    <xdr:ext cx="469744" cy="259045"/>
    <xdr:sp macro="" textlink="">
      <xdr:nvSpPr>
        <xdr:cNvPr id="239" name="【福祉施設】&#10;一人当たり面積該当値テキスト">
          <a:extLst>
            <a:ext uri="{FF2B5EF4-FFF2-40B4-BE49-F238E27FC236}">
              <a16:creationId xmlns:a16="http://schemas.microsoft.com/office/drawing/2014/main" id="{E2849057-BE30-4444-9620-549038D35D44}"/>
            </a:ext>
          </a:extLst>
        </xdr:cNvPr>
        <xdr:cNvSpPr txBox="1"/>
      </xdr:nvSpPr>
      <xdr:spPr>
        <a:xfrm>
          <a:off x="9258300" y="142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240" name="楕円 239">
          <a:extLst>
            <a:ext uri="{FF2B5EF4-FFF2-40B4-BE49-F238E27FC236}">
              <a16:creationId xmlns:a16="http://schemas.microsoft.com/office/drawing/2014/main" id="{964FEE09-D284-4860-AF29-A6D7CC10A02A}"/>
            </a:ext>
          </a:extLst>
        </xdr:cNvPr>
        <xdr:cNvSpPr/>
      </xdr:nvSpPr>
      <xdr:spPr>
        <a:xfrm>
          <a:off x="8445500" y="1432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125425</xdr:rowOff>
    </xdr:from>
    <xdr:to>
      <xdr:col>55</xdr:col>
      <xdr:colOff>0</xdr:colOff>
      <xdr:row>85</xdr:row>
      <xdr:rowOff>126797</xdr:rowOff>
    </xdr:to>
    <xdr:cxnSp macro="">
      <xdr:nvCxnSpPr>
        <xdr:cNvPr id="241" name="直線コネクタ 240">
          <a:extLst>
            <a:ext uri="{FF2B5EF4-FFF2-40B4-BE49-F238E27FC236}">
              <a16:creationId xmlns:a16="http://schemas.microsoft.com/office/drawing/2014/main" id="{D53F2DC9-E17A-4549-82DA-5E5E7887B0E9}"/>
            </a:ext>
          </a:extLst>
        </xdr:cNvPr>
        <xdr:cNvCxnSpPr/>
      </xdr:nvCxnSpPr>
      <xdr:spPr>
        <a:xfrm flipV="1">
          <a:off x="8496300" y="14374825"/>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76912</xdr:rowOff>
    </xdr:from>
    <xdr:to>
      <xdr:col>46</xdr:col>
      <xdr:colOff>38100</xdr:colOff>
      <xdr:row>86</xdr:row>
      <xdr:rowOff>7062</xdr:rowOff>
    </xdr:to>
    <xdr:sp macro="" textlink="">
      <xdr:nvSpPr>
        <xdr:cNvPr id="242" name="楕円 241">
          <a:extLst>
            <a:ext uri="{FF2B5EF4-FFF2-40B4-BE49-F238E27FC236}">
              <a16:creationId xmlns:a16="http://schemas.microsoft.com/office/drawing/2014/main" id="{039E8C0D-CDA6-46DB-BF00-F1F98247EDDF}"/>
            </a:ext>
          </a:extLst>
        </xdr:cNvPr>
        <xdr:cNvSpPr/>
      </xdr:nvSpPr>
      <xdr:spPr>
        <a:xfrm>
          <a:off x="7670800" y="14326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127712</xdr:rowOff>
    </xdr:to>
    <xdr:cxnSp macro="">
      <xdr:nvCxnSpPr>
        <xdr:cNvPr id="243" name="直線コネクタ 242">
          <a:extLst>
            <a:ext uri="{FF2B5EF4-FFF2-40B4-BE49-F238E27FC236}">
              <a16:creationId xmlns:a16="http://schemas.microsoft.com/office/drawing/2014/main" id="{B051DA10-644B-40DC-B4DC-025EA21CA939}"/>
            </a:ext>
          </a:extLst>
        </xdr:cNvPr>
        <xdr:cNvCxnSpPr/>
      </xdr:nvCxnSpPr>
      <xdr:spPr>
        <a:xfrm flipV="1">
          <a:off x="7713980" y="14376197"/>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168724</xdr:rowOff>
    </xdr:from>
    <xdr:ext cx="469744" cy="259045"/>
    <xdr:sp macro="" textlink="">
      <xdr:nvSpPr>
        <xdr:cNvPr id="244" name="n_1mainValue【福祉施設】&#10;一人当たり面積">
          <a:extLst>
            <a:ext uri="{FF2B5EF4-FFF2-40B4-BE49-F238E27FC236}">
              <a16:creationId xmlns:a16="http://schemas.microsoft.com/office/drawing/2014/main" id="{8D13B7E1-EA42-4D58-ACF7-A7BF8D0FA622}"/>
            </a:ext>
          </a:extLst>
        </xdr:cNvPr>
        <xdr:cNvSpPr txBox="1"/>
      </xdr:nvSpPr>
      <xdr:spPr>
        <a:xfrm>
          <a:off x="827158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169639</xdr:rowOff>
    </xdr:from>
    <xdr:ext cx="469744" cy="259045"/>
    <xdr:sp macro="" textlink="">
      <xdr:nvSpPr>
        <xdr:cNvPr id="245" name="n_2mainValue【福祉施設】&#10;一人当たり面積">
          <a:extLst>
            <a:ext uri="{FF2B5EF4-FFF2-40B4-BE49-F238E27FC236}">
              <a16:creationId xmlns:a16="http://schemas.microsoft.com/office/drawing/2014/main" id="{EEA2FF9F-B3D1-474A-992F-D8C25ED78788}"/>
            </a:ext>
          </a:extLst>
        </xdr:cNvPr>
        <xdr:cNvSpPr txBox="1"/>
      </xdr:nvSpPr>
      <xdr:spPr>
        <a:xfrm>
          <a:off x="7509587" y="144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73801350-6628-48F7-A983-A8C4E3AAB1A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7A7D505A-46CA-4073-9898-FD4F06C2423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F7045597-96DF-4D7A-8903-CED4DDC6AE5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F0A7FC50-EE69-46C7-B5C0-3CDCC6AB02D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50BE5149-8C91-42CC-8B08-589FE31FAF8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38A4A1E9-FEEF-49BF-9BC7-3FEAD9B8543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A2EE6C39-B0D9-4C3E-B060-A7F9FA4BDAA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F6ED8E22-5171-4C23-B07F-579AE05F11B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CFEB592E-C276-4693-85B5-EC30C6CD7C1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E157B8C9-480D-492E-A9CD-E19DB8448D5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E29C04B8-3E2C-4467-8B79-53B8E1F23EA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2959AE0B-DBD2-4858-A22E-A3F64A46696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76DB76F7-FFCD-4AC6-8C5E-6E49806FDF4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00E9966F-D0D9-4F7A-8632-E5DC6D5F458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11772077-206A-40A1-9A50-BF98C56A7A0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087D4FE0-0443-487F-9BF6-AC88A36E9D0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51F4E4D3-294D-47AB-9092-D39C3496206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C2D4AF03-947B-4E91-A9C4-C0099ACAFD2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DC4EDA6B-D9EA-4889-8423-7B942E6E82B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AFE4D893-0A7E-4A2B-902D-BD7EBFA597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D7544F65-13DF-4B5B-AD0C-F5BF24867F2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7ACC87F5-2A34-4337-A7E2-984A3EB9358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226FCA69-D411-4483-A107-34B4163362D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46ABFE9-7EAE-4E03-934B-B28ADFC2FBC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EE7C111D-8635-41CC-A644-BF703170A3B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C46F4B4E-0171-43F7-AD55-8364DB3F66F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a:extLst>
            <a:ext uri="{FF2B5EF4-FFF2-40B4-BE49-F238E27FC236}">
              <a16:creationId xmlns:a16="http://schemas.microsoft.com/office/drawing/2014/main" id="{904A7C1F-D80D-4F0F-9D26-BD6B83BF7075}"/>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a:extLst>
            <a:ext uri="{FF2B5EF4-FFF2-40B4-BE49-F238E27FC236}">
              <a16:creationId xmlns:a16="http://schemas.microsoft.com/office/drawing/2014/main" id="{13433CE6-2439-41A1-82D5-9E0D7D99941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a:extLst>
            <a:ext uri="{FF2B5EF4-FFF2-40B4-BE49-F238E27FC236}">
              <a16:creationId xmlns:a16="http://schemas.microsoft.com/office/drawing/2014/main" id="{98F93B78-6C90-4F78-98F3-20534297DE82}"/>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a:extLst>
            <a:ext uri="{FF2B5EF4-FFF2-40B4-BE49-F238E27FC236}">
              <a16:creationId xmlns:a16="http://schemas.microsoft.com/office/drawing/2014/main" id="{CDEE2319-BA74-418B-BC37-A55DF98F271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a:extLst>
            <a:ext uri="{FF2B5EF4-FFF2-40B4-BE49-F238E27FC236}">
              <a16:creationId xmlns:a16="http://schemas.microsoft.com/office/drawing/2014/main" id="{22BD69D8-EC70-492D-ABE7-DA6FE5476AA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a:extLst>
            <a:ext uri="{FF2B5EF4-FFF2-40B4-BE49-F238E27FC236}">
              <a16:creationId xmlns:a16="http://schemas.microsoft.com/office/drawing/2014/main" id="{5B76C44C-773E-4A60-A4C6-D5EFFC0A5DE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a:extLst>
            <a:ext uri="{FF2B5EF4-FFF2-40B4-BE49-F238E27FC236}">
              <a16:creationId xmlns:a16="http://schemas.microsoft.com/office/drawing/2014/main" id="{4A6F5C61-31CA-43E2-BD8E-BFE90FEF087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a:extLst>
            <a:ext uri="{FF2B5EF4-FFF2-40B4-BE49-F238E27FC236}">
              <a16:creationId xmlns:a16="http://schemas.microsoft.com/office/drawing/2014/main" id="{9BF24F78-659D-4074-A6A7-5759098DF7E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a:extLst>
            <a:ext uri="{FF2B5EF4-FFF2-40B4-BE49-F238E27FC236}">
              <a16:creationId xmlns:a16="http://schemas.microsoft.com/office/drawing/2014/main" id="{A7110BD0-66A8-47C2-B4F5-4A6C6298CE7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a:extLst>
            <a:ext uri="{FF2B5EF4-FFF2-40B4-BE49-F238E27FC236}">
              <a16:creationId xmlns:a16="http://schemas.microsoft.com/office/drawing/2014/main" id="{E43272E5-9285-4FD3-A740-51E0D5386C6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a:extLst>
            <a:ext uri="{FF2B5EF4-FFF2-40B4-BE49-F238E27FC236}">
              <a16:creationId xmlns:a16="http://schemas.microsoft.com/office/drawing/2014/main" id="{54F7FD66-9E91-401C-9A94-54372324AD0C}"/>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6513AF44-D5D1-4BD3-B4F0-585C772C68B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7DC14910-FBB0-4AB6-B464-7E72CE8DFAB6}"/>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8F9A65F0-DB98-49C3-BB88-C122EAD8424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a:extLst>
            <a:ext uri="{FF2B5EF4-FFF2-40B4-BE49-F238E27FC236}">
              <a16:creationId xmlns:a16="http://schemas.microsoft.com/office/drawing/2014/main" id="{A6C066C5-4745-44AF-86DE-72CC03E968BF}"/>
            </a:ext>
          </a:extLst>
        </xdr:cNvPr>
        <xdr:cNvCxnSpPr/>
      </xdr:nvCxnSpPr>
      <xdr:spPr>
        <a:xfrm flipV="1">
          <a:off x="14375764" y="567118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a:extLst>
            <a:ext uri="{FF2B5EF4-FFF2-40B4-BE49-F238E27FC236}">
              <a16:creationId xmlns:a16="http://schemas.microsoft.com/office/drawing/2014/main" id="{6D1189DE-F497-4120-91C2-BC4382E7A16B}"/>
            </a:ext>
          </a:extLst>
        </xdr:cNvPr>
        <xdr:cNvSpPr txBox="1"/>
      </xdr:nvSpPr>
      <xdr:spPr>
        <a:xfrm>
          <a:off x="144145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a:extLst>
            <a:ext uri="{FF2B5EF4-FFF2-40B4-BE49-F238E27FC236}">
              <a16:creationId xmlns:a16="http://schemas.microsoft.com/office/drawing/2014/main" id="{025913A2-004B-4580-B6F2-0199D0C9FCDC}"/>
            </a:ext>
          </a:extLst>
        </xdr:cNvPr>
        <xdr:cNvCxnSpPr/>
      </xdr:nvCxnSpPr>
      <xdr:spPr>
        <a:xfrm>
          <a:off x="14287500" y="709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a:extLst>
            <a:ext uri="{FF2B5EF4-FFF2-40B4-BE49-F238E27FC236}">
              <a16:creationId xmlns:a16="http://schemas.microsoft.com/office/drawing/2014/main" id="{D9731346-AC6B-468F-BC5A-C95CDBB84658}"/>
            </a:ext>
          </a:extLst>
        </xdr:cNvPr>
        <xdr:cNvSpPr txBox="1"/>
      </xdr:nvSpPr>
      <xdr:spPr>
        <a:xfrm>
          <a:off x="1441450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a:extLst>
            <a:ext uri="{FF2B5EF4-FFF2-40B4-BE49-F238E27FC236}">
              <a16:creationId xmlns:a16="http://schemas.microsoft.com/office/drawing/2014/main" id="{AB7115EE-E893-4DF1-9ED7-8C43B44AEEBE}"/>
            </a:ext>
          </a:extLst>
        </xdr:cNvPr>
        <xdr:cNvCxnSpPr/>
      </xdr:nvCxnSpPr>
      <xdr:spPr>
        <a:xfrm>
          <a:off x="1428750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A53A91C1-0BFE-421E-BE72-6610B4BA055A}"/>
            </a:ext>
          </a:extLst>
        </xdr:cNvPr>
        <xdr:cNvSpPr txBox="1"/>
      </xdr:nvSpPr>
      <xdr:spPr>
        <a:xfrm>
          <a:off x="144145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a:extLst>
            <a:ext uri="{FF2B5EF4-FFF2-40B4-BE49-F238E27FC236}">
              <a16:creationId xmlns:a16="http://schemas.microsoft.com/office/drawing/2014/main" id="{BDA68D4F-F8E1-4DEE-B682-CE8CEA66516D}"/>
            </a:ext>
          </a:extLst>
        </xdr:cNvPr>
        <xdr:cNvSpPr/>
      </xdr:nvSpPr>
      <xdr:spPr>
        <a:xfrm>
          <a:off x="14325600" y="63709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a:extLst>
            <a:ext uri="{FF2B5EF4-FFF2-40B4-BE49-F238E27FC236}">
              <a16:creationId xmlns:a16="http://schemas.microsoft.com/office/drawing/2014/main" id="{3B4EDAB3-D546-4CF3-A03B-A9402F51F9FC}"/>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1EC696AB-523C-4E78-8FFF-460EAF1687B5}"/>
            </a:ext>
          </a:extLst>
        </xdr:cNvPr>
        <xdr:cNvSpPr txBox="1"/>
      </xdr:nvSpPr>
      <xdr:spPr>
        <a:xfrm>
          <a:off x="134372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a:extLst>
            <a:ext uri="{FF2B5EF4-FFF2-40B4-BE49-F238E27FC236}">
              <a16:creationId xmlns:a16="http://schemas.microsoft.com/office/drawing/2014/main" id="{690B1B2A-9485-46D1-A0A8-48DD78464B69}"/>
            </a:ext>
          </a:extLst>
        </xdr:cNvPr>
        <xdr:cNvSpPr/>
      </xdr:nvSpPr>
      <xdr:spPr>
        <a:xfrm>
          <a:off x="128041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D545922F-1668-42CF-8A30-860961C04EF4}"/>
            </a:ext>
          </a:extLst>
        </xdr:cNvPr>
        <xdr:cNvSpPr txBox="1"/>
      </xdr:nvSpPr>
      <xdr:spPr>
        <a:xfrm>
          <a:off x="126752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a:extLst>
            <a:ext uri="{FF2B5EF4-FFF2-40B4-BE49-F238E27FC236}">
              <a16:creationId xmlns:a16="http://schemas.microsoft.com/office/drawing/2014/main" id="{D4977493-FB1F-4BA8-ACC8-4203046DE2B4}"/>
            </a:ext>
          </a:extLst>
        </xdr:cNvPr>
        <xdr:cNvSpPr/>
      </xdr:nvSpPr>
      <xdr:spPr>
        <a:xfrm>
          <a:off x="1202944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A644228C-4B37-4EE3-A0A1-D6B6DCC83D8D}"/>
            </a:ext>
          </a:extLst>
        </xdr:cNvPr>
        <xdr:cNvSpPr txBox="1"/>
      </xdr:nvSpPr>
      <xdr:spPr>
        <a:xfrm>
          <a:off x="119005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E6C19CB7-10E3-48E5-8AD1-C5E9B08B672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82ED82D-A464-4554-837B-FD60F3DBB17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661E0745-CC82-48C6-8934-32A92316FB8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7FD0D324-84FB-41FF-8D24-6C4C3824E01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44D79D32-7C71-41F1-B88A-5003D95EE36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04" name="楕円 303">
          <a:extLst>
            <a:ext uri="{FF2B5EF4-FFF2-40B4-BE49-F238E27FC236}">
              <a16:creationId xmlns:a16="http://schemas.microsoft.com/office/drawing/2014/main" id="{24C4FC00-CDAC-479D-96E0-4916B40B5C72}"/>
            </a:ext>
          </a:extLst>
        </xdr:cNvPr>
        <xdr:cNvSpPr/>
      </xdr:nvSpPr>
      <xdr:spPr>
        <a:xfrm>
          <a:off x="14325600" y="628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305" name="【一般廃棄物処理施設】&#10;有形固定資産減価償却率該当値テキスト">
          <a:extLst>
            <a:ext uri="{FF2B5EF4-FFF2-40B4-BE49-F238E27FC236}">
              <a16:creationId xmlns:a16="http://schemas.microsoft.com/office/drawing/2014/main" id="{9C4DA50E-8A40-41D6-B076-5552B4DDB5FD}"/>
            </a:ext>
          </a:extLst>
        </xdr:cNvPr>
        <xdr:cNvSpPr txBox="1"/>
      </xdr:nvSpPr>
      <xdr:spPr>
        <a:xfrm>
          <a:off x="144145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306" name="楕円 305">
          <a:extLst>
            <a:ext uri="{FF2B5EF4-FFF2-40B4-BE49-F238E27FC236}">
              <a16:creationId xmlns:a16="http://schemas.microsoft.com/office/drawing/2014/main" id="{F9EDBA39-0902-4108-8F76-6EE080EEFF0E}"/>
            </a:ext>
          </a:extLst>
        </xdr:cNvPr>
        <xdr:cNvSpPr/>
      </xdr:nvSpPr>
      <xdr:spPr>
        <a:xfrm>
          <a:off x="13578840" y="628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37</xdr:row>
      <xdr:rowOff>131445</xdr:rowOff>
    </xdr:to>
    <xdr:cxnSp macro="">
      <xdr:nvCxnSpPr>
        <xdr:cNvPr id="307" name="直線コネクタ 306">
          <a:extLst>
            <a:ext uri="{FF2B5EF4-FFF2-40B4-BE49-F238E27FC236}">
              <a16:creationId xmlns:a16="http://schemas.microsoft.com/office/drawing/2014/main" id="{529E5474-1D10-4F97-B3F2-09E4FEA062E4}"/>
            </a:ext>
          </a:extLst>
        </xdr:cNvPr>
        <xdr:cNvCxnSpPr/>
      </xdr:nvCxnSpPr>
      <xdr:spPr>
        <a:xfrm>
          <a:off x="13629640" y="633412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08" name="楕円 307">
          <a:extLst>
            <a:ext uri="{FF2B5EF4-FFF2-40B4-BE49-F238E27FC236}">
              <a16:creationId xmlns:a16="http://schemas.microsoft.com/office/drawing/2014/main" id="{5D533C7D-CE00-4999-8BD6-FA798D60F44D}"/>
            </a:ext>
          </a:extLst>
        </xdr:cNvPr>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53340</xdr:rowOff>
    </xdr:to>
    <xdr:cxnSp macro="">
      <xdr:nvCxnSpPr>
        <xdr:cNvPr id="309" name="直線コネクタ 308">
          <a:extLst>
            <a:ext uri="{FF2B5EF4-FFF2-40B4-BE49-F238E27FC236}">
              <a16:creationId xmlns:a16="http://schemas.microsoft.com/office/drawing/2014/main" id="{B2E732E3-27C9-4314-96E3-176BDD2C836F}"/>
            </a:ext>
          </a:extLst>
        </xdr:cNvPr>
        <xdr:cNvCxnSpPr/>
      </xdr:nvCxnSpPr>
      <xdr:spPr>
        <a:xfrm flipV="1">
          <a:off x="12854940" y="6334125"/>
          <a:ext cx="7747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6A1C474B-E9D0-4E27-9A0B-BB2FD590A486}"/>
            </a:ext>
          </a:extLst>
        </xdr:cNvPr>
        <xdr:cNvSpPr txBox="1"/>
      </xdr:nvSpPr>
      <xdr:spPr>
        <a:xfrm>
          <a:off x="134372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E7EADF04-AE8C-4A23-B691-28FBF66F792B}"/>
            </a:ext>
          </a:extLst>
        </xdr:cNvPr>
        <xdr:cNvSpPr txBox="1"/>
      </xdr:nvSpPr>
      <xdr:spPr>
        <a:xfrm>
          <a:off x="126752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2B9E0B9E-0597-4F0D-8907-775465D0BAA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3D93E4E2-1153-4A09-B261-090B1171370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5BF777D9-012C-4CFC-9755-F47BACB7870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02D2776A-B5F8-4E14-9BD5-9E4C2A0D61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5F9CB5B1-2510-49DF-9300-5427D9C291D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43E25A22-7F72-4B61-8674-98A9C664FB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47863788-BDB1-458D-9B44-D861998174D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5B58BAD4-B853-4166-9703-4D22BA43000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1F643C82-B07D-4DA6-8DD5-6E650314F28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D1A56882-18A4-4B87-BCF5-CD7FE8B80F6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a:extLst>
            <a:ext uri="{FF2B5EF4-FFF2-40B4-BE49-F238E27FC236}">
              <a16:creationId xmlns:a16="http://schemas.microsoft.com/office/drawing/2014/main" id="{2B363DC0-1F90-4BB7-AAD2-115499B0D77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a:extLst>
            <a:ext uri="{FF2B5EF4-FFF2-40B4-BE49-F238E27FC236}">
              <a16:creationId xmlns:a16="http://schemas.microsoft.com/office/drawing/2014/main" id="{405C8DD1-9A9F-4AD1-81BF-94782E4C43A4}"/>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a:extLst>
            <a:ext uri="{FF2B5EF4-FFF2-40B4-BE49-F238E27FC236}">
              <a16:creationId xmlns:a16="http://schemas.microsoft.com/office/drawing/2014/main" id="{1ED1140F-E01D-40D1-B44F-F0D64CF2316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a:extLst>
            <a:ext uri="{FF2B5EF4-FFF2-40B4-BE49-F238E27FC236}">
              <a16:creationId xmlns:a16="http://schemas.microsoft.com/office/drawing/2014/main" id="{96D0D5B5-9CB0-4997-9248-B8FAFF03A2F2}"/>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a:extLst>
            <a:ext uri="{FF2B5EF4-FFF2-40B4-BE49-F238E27FC236}">
              <a16:creationId xmlns:a16="http://schemas.microsoft.com/office/drawing/2014/main" id="{0A120349-C27D-4A92-982E-66A9D6BAEDC2}"/>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a:extLst>
            <a:ext uri="{FF2B5EF4-FFF2-40B4-BE49-F238E27FC236}">
              <a16:creationId xmlns:a16="http://schemas.microsoft.com/office/drawing/2014/main" id="{85BF69EC-6EB1-42CE-9EEE-8F571757869E}"/>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a:extLst>
            <a:ext uri="{FF2B5EF4-FFF2-40B4-BE49-F238E27FC236}">
              <a16:creationId xmlns:a16="http://schemas.microsoft.com/office/drawing/2014/main" id="{2CBD3C76-01EB-464C-A3D6-D4E4C01D7D1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a:extLst>
            <a:ext uri="{FF2B5EF4-FFF2-40B4-BE49-F238E27FC236}">
              <a16:creationId xmlns:a16="http://schemas.microsoft.com/office/drawing/2014/main" id="{FE59D2C2-DEA9-453A-A3F5-403DF7512ADC}"/>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a:extLst>
            <a:ext uri="{FF2B5EF4-FFF2-40B4-BE49-F238E27FC236}">
              <a16:creationId xmlns:a16="http://schemas.microsoft.com/office/drawing/2014/main" id="{62C5D099-6C22-413F-9DB2-101F391A297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1" name="テキスト ボックス 330">
          <a:extLst>
            <a:ext uri="{FF2B5EF4-FFF2-40B4-BE49-F238E27FC236}">
              <a16:creationId xmlns:a16="http://schemas.microsoft.com/office/drawing/2014/main" id="{2476DD20-A845-445E-935C-8BE8820CF774}"/>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a:extLst>
            <a:ext uri="{FF2B5EF4-FFF2-40B4-BE49-F238E27FC236}">
              <a16:creationId xmlns:a16="http://schemas.microsoft.com/office/drawing/2014/main" id="{6DA3C7BF-A889-41EC-ADBC-01136477271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3" name="テキスト ボックス 332">
          <a:extLst>
            <a:ext uri="{FF2B5EF4-FFF2-40B4-BE49-F238E27FC236}">
              <a16:creationId xmlns:a16="http://schemas.microsoft.com/office/drawing/2014/main" id="{C05432DB-609A-47BC-936C-69BB79F456E9}"/>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550D253B-68C2-4ACD-8F77-DED6CBC41A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F2C895F5-07AA-4AA7-B0D1-07F4360640F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03C467EE-7E64-4B5C-B229-6349B786099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7" name="直線コネクタ 336">
          <a:extLst>
            <a:ext uri="{FF2B5EF4-FFF2-40B4-BE49-F238E27FC236}">
              <a16:creationId xmlns:a16="http://schemas.microsoft.com/office/drawing/2014/main" id="{09C2D19C-BB2E-4432-91E1-35A1E627EBC3}"/>
            </a:ext>
          </a:extLst>
        </xdr:cNvPr>
        <xdr:cNvCxnSpPr/>
      </xdr:nvCxnSpPr>
      <xdr:spPr>
        <a:xfrm flipV="1">
          <a:off x="19509104" y="5532375"/>
          <a:ext cx="0" cy="157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8" name="【一般廃棄物処理施設】&#10;一人当たり有形固定資産（償却資産）額最小値テキスト">
          <a:extLst>
            <a:ext uri="{FF2B5EF4-FFF2-40B4-BE49-F238E27FC236}">
              <a16:creationId xmlns:a16="http://schemas.microsoft.com/office/drawing/2014/main" id="{1C5AA317-FF37-499F-98E7-3D7E4435193C}"/>
            </a:ext>
          </a:extLst>
        </xdr:cNvPr>
        <xdr:cNvSpPr txBox="1"/>
      </xdr:nvSpPr>
      <xdr:spPr>
        <a:xfrm>
          <a:off x="19547840" y="71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9" name="直線コネクタ 338">
          <a:extLst>
            <a:ext uri="{FF2B5EF4-FFF2-40B4-BE49-F238E27FC236}">
              <a16:creationId xmlns:a16="http://schemas.microsoft.com/office/drawing/2014/main" id="{56B39AC3-E697-4B80-A785-B63963E32074}"/>
            </a:ext>
          </a:extLst>
        </xdr:cNvPr>
        <xdr:cNvCxnSpPr/>
      </xdr:nvCxnSpPr>
      <xdr:spPr>
        <a:xfrm>
          <a:off x="19443700" y="7108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E89E8B0F-E2FA-46C1-824E-371D6027840F}"/>
            </a:ext>
          </a:extLst>
        </xdr:cNvPr>
        <xdr:cNvSpPr txBox="1"/>
      </xdr:nvSpPr>
      <xdr:spPr>
        <a:xfrm>
          <a:off x="19547840" y="531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1" name="直線コネクタ 340">
          <a:extLst>
            <a:ext uri="{FF2B5EF4-FFF2-40B4-BE49-F238E27FC236}">
              <a16:creationId xmlns:a16="http://schemas.microsoft.com/office/drawing/2014/main" id="{E3F759AB-AEB4-4AF7-BDF7-F681D538F2A5}"/>
            </a:ext>
          </a:extLst>
        </xdr:cNvPr>
        <xdr:cNvCxnSpPr/>
      </xdr:nvCxnSpPr>
      <xdr:spPr>
        <a:xfrm>
          <a:off x="19443700" y="5532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F0FC5BC9-46CA-4E1C-A869-5B2F9CCF1968}"/>
            </a:ext>
          </a:extLst>
        </xdr:cNvPr>
        <xdr:cNvSpPr txBox="1"/>
      </xdr:nvSpPr>
      <xdr:spPr>
        <a:xfrm>
          <a:off x="19547840" y="6549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3" name="フローチャート: 判断 342">
          <a:extLst>
            <a:ext uri="{FF2B5EF4-FFF2-40B4-BE49-F238E27FC236}">
              <a16:creationId xmlns:a16="http://schemas.microsoft.com/office/drawing/2014/main" id="{D21A4D74-CD43-43DC-9094-433761F8012A}"/>
            </a:ext>
          </a:extLst>
        </xdr:cNvPr>
        <xdr:cNvSpPr/>
      </xdr:nvSpPr>
      <xdr:spPr>
        <a:xfrm>
          <a:off x="19458940" y="65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4" name="フローチャート: 判断 343">
          <a:extLst>
            <a:ext uri="{FF2B5EF4-FFF2-40B4-BE49-F238E27FC236}">
              <a16:creationId xmlns:a16="http://schemas.microsoft.com/office/drawing/2014/main" id="{4ACB2A7D-3025-46E4-8245-EA9E8363664C}"/>
            </a:ext>
          </a:extLst>
        </xdr:cNvPr>
        <xdr:cNvSpPr/>
      </xdr:nvSpPr>
      <xdr:spPr>
        <a:xfrm>
          <a:off x="18735040" y="6617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45" name="n_1aveValue【一般廃棄物処理施設】&#10;一人当たり有形固定資産（償却資産）額">
          <a:extLst>
            <a:ext uri="{FF2B5EF4-FFF2-40B4-BE49-F238E27FC236}">
              <a16:creationId xmlns:a16="http://schemas.microsoft.com/office/drawing/2014/main" id="{377B5D48-6716-4183-AC46-066592A3725E}"/>
            </a:ext>
          </a:extLst>
        </xdr:cNvPr>
        <xdr:cNvSpPr txBox="1"/>
      </xdr:nvSpPr>
      <xdr:spPr>
        <a:xfrm>
          <a:off x="18496495" y="670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6" name="フローチャート: 判断 345">
          <a:extLst>
            <a:ext uri="{FF2B5EF4-FFF2-40B4-BE49-F238E27FC236}">
              <a16:creationId xmlns:a16="http://schemas.microsoft.com/office/drawing/2014/main" id="{E2335CBC-BEA2-48CA-A623-903293D1B26C}"/>
            </a:ext>
          </a:extLst>
        </xdr:cNvPr>
        <xdr:cNvSpPr/>
      </xdr:nvSpPr>
      <xdr:spPr>
        <a:xfrm>
          <a:off x="179374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47" name="n_2aveValue【一般廃棄物処理施設】&#10;一人当たり有形固定資産（償却資産）額">
          <a:extLst>
            <a:ext uri="{FF2B5EF4-FFF2-40B4-BE49-F238E27FC236}">
              <a16:creationId xmlns:a16="http://schemas.microsoft.com/office/drawing/2014/main" id="{DD276710-6449-4188-B145-0C14DD996EF4}"/>
            </a:ext>
          </a:extLst>
        </xdr:cNvPr>
        <xdr:cNvSpPr txBox="1"/>
      </xdr:nvSpPr>
      <xdr:spPr>
        <a:xfrm>
          <a:off x="17734495" y="666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8" name="フローチャート: 判断 347">
          <a:extLst>
            <a:ext uri="{FF2B5EF4-FFF2-40B4-BE49-F238E27FC236}">
              <a16:creationId xmlns:a16="http://schemas.microsoft.com/office/drawing/2014/main" id="{F35AE1D9-7F30-4EE7-BD2A-7F1F38F9721C}"/>
            </a:ext>
          </a:extLst>
        </xdr:cNvPr>
        <xdr:cNvSpPr/>
      </xdr:nvSpPr>
      <xdr:spPr>
        <a:xfrm>
          <a:off x="17162780" y="666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9" name="n_3aveValue【一般廃棄物処理施設】&#10;一人当たり有形固定資産（償却資産）額">
          <a:extLst>
            <a:ext uri="{FF2B5EF4-FFF2-40B4-BE49-F238E27FC236}">
              <a16:creationId xmlns:a16="http://schemas.microsoft.com/office/drawing/2014/main" id="{9677EE1C-C295-4779-81A1-F74317A43377}"/>
            </a:ext>
          </a:extLst>
        </xdr:cNvPr>
        <xdr:cNvSpPr txBox="1"/>
      </xdr:nvSpPr>
      <xdr:spPr>
        <a:xfrm>
          <a:off x="169369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FEF5264C-F2C4-4675-BDAD-33688B14D05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799EEB2E-FA5D-4AD9-B272-2DC1A577460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3C224A51-3641-4076-A1A9-EE3C0527B00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541DCE0D-9C0E-415E-AEA7-4AC6FD5DAE1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C638A705-4154-47F0-B5F8-F077436592B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23228</xdr:rowOff>
    </xdr:from>
    <xdr:to>
      <xdr:col>116</xdr:col>
      <xdr:colOff>114300</xdr:colOff>
      <xdr:row>37</xdr:row>
      <xdr:rowOff>124828</xdr:rowOff>
    </xdr:to>
    <xdr:sp macro="" textlink="">
      <xdr:nvSpPr>
        <xdr:cNvPr id="355" name="楕円 354">
          <a:extLst>
            <a:ext uri="{FF2B5EF4-FFF2-40B4-BE49-F238E27FC236}">
              <a16:creationId xmlns:a16="http://schemas.microsoft.com/office/drawing/2014/main" id="{98C771AE-41D3-4316-9E36-70C59FB5EC1F}"/>
            </a:ext>
          </a:extLst>
        </xdr:cNvPr>
        <xdr:cNvSpPr/>
      </xdr:nvSpPr>
      <xdr:spPr>
        <a:xfrm>
          <a:off x="19458940" y="62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46105</xdr:rowOff>
    </xdr:from>
    <xdr:ext cx="599010" cy="259045"/>
    <xdr:sp macro="" textlink="">
      <xdr:nvSpPr>
        <xdr:cNvPr id="356" name="【一般廃棄物処理施設】&#10;一人当たり有形固定資産（償却資産）額該当値テキスト">
          <a:extLst>
            <a:ext uri="{FF2B5EF4-FFF2-40B4-BE49-F238E27FC236}">
              <a16:creationId xmlns:a16="http://schemas.microsoft.com/office/drawing/2014/main" id="{045EF3AB-952E-4321-8A69-107B27342F72}"/>
            </a:ext>
          </a:extLst>
        </xdr:cNvPr>
        <xdr:cNvSpPr txBox="1"/>
      </xdr:nvSpPr>
      <xdr:spPr>
        <a:xfrm>
          <a:off x="19547840" y="608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36484</xdr:rowOff>
    </xdr:from>
    <xdr:to>
      <xdr:col>112</xdr:col>
      <xdr:colOff>38100</xdr:colOff>
      <xdr:row>37</xdr:row>
      <xdr:rowOff>138084</xdr:rowOff>
    </xdr:to>
    <xdr:sp macro="" textlink="">
      <xdr:nvSpPr>
        <xdr:cNvPr id="357" name="楕円 356">
          <a:extLst>
            <a:ext uri="{FF2B5EF4-FFF2-40B4-BE49-F238E27FC236}">
              <a16:creationId xmlns:a16="http://schemas.microsoft.com/office/drawing/2014/main" id="{E6C9D734-9E84-4C24-9E1A-9A079A7C47FF}"/>
            </a:ext>
          </a:extLst>
        </xdr:cNvPr>
        <xdr:cNvSpPr/>
      </xdr:nvSpPr>
      <xdr:spPr>
        <a:xfrm>
          <a:off x="18735040" y="6239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74028</xdr:rowOff>
    </xdr:from>
    <xdr:to>
      <xdr:col>116</xdr:col>
      <xdr:colOff>63500</xdr:colOff>
      <xdr:row>37</xdr:row>
      <xdr:rowOff>87284</xdr:rowOff>
    </xdr:to>
    <xdr:cxnSp macro="">
      <xdr:nvCxnSpPr>
        <xdr:cNvPr id="358" name="直線コネクタ 357">
          <a:extLst>
            <a:ext uri="{FF2B5EF4-FFF2-40B4-BE49-F238E27FC236}">
              <a16:creationId xmlns:a16="http://schemas.microsoft.com/office/drawing/2014/main" id="{72E76733-8534-4042-AD2E-F9D2D6AF9C1E}"/>
            </a:ext>
          </a:extLst>
        </xdr:cNvPr>
        <xdr:cNvCxnSpPr/>
      </xdr:nvCxnSpPr>
      <xdr:spPr>
        <a:xfrm flipV="1">
          <a:off x="18778220" y="6276708"/>
          <a:ext cx="73152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47878</xdr:rowOff>
    </xdr:from>
    <xdr:to>
      <xdr:col>107</xdr:col>
      <xdr:colOff>101600</xdr:colOff>
      <xdr:row>37</xdr:row>
      <xdr:rowOff>149478</xdr:rowOff>
    </xdr:to>
    <xdr:sp macro="" textlink="">
      <xdr:nvSpPr>
        <xdr:cNvPr id="359" name="楕円 358">
          <a:extLst>
            <a:ext uri="{FF2B5EF4-FFF2-40B4-BE49-F238E27FC236}">
              <a16:creationId xmlns:a16="http://schemas.microsoft.com/office/drawing/2014/main" id="{C2664A5E-F4F0-4E24-A80F-B92D0DAE4D60}"/>
            </a:ext>
          </a:extLst>
        </xdr:cNvPr>
        <xdr:cNvSpPr/>
      </xdr:nvSpPr>
      <xdr:spPr>
        <a:xfrm>
          <a:off x="17937480" y="62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87284</xdr:rowOff>
    </xdr:from>
    <xdr:to>
      <xdr:col>111</xdr:col>
      <xdr:colOff>177800</xdr:colOff>
      <xdr:row>37</xdr:row>
      <xdr:rowOff>98678</xdr:rowOff>
    </xdr:to>
    <xdr:cxnSp macro="">
      <xdr:nvCxnSpPr>
        <xdr:cNvPr id="360" name="直線コネクタ 359">
          <a:extLst>
            <a:ext uri="{FF2B5EF4-FFF2-40B4-BE49-F238E27FC236}">
              <a16:creationId xmlns:a16="http://schemas.microsoft.com/office/drawing/2014/main" id="{B1C7547F-1482-4F85-A581-186D8C444ECE}"/>
            </a:ext>
          </a:extLst>
        </xdr:cNvPr>
        <xdr:cNvCxnSpPr/>
      </xdr:nvCxnSpPr>
      <xdr:spPr>
        <a:xfrm flipV="1">
          <a:off x="17988280" y="6289964"/>
          <a:ext cx="78994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154611</xdr:rowOff>
    </xdr:from>
    <xdr:ext cx="599010" cy="259045"/>
    <xdr:sp macro="" textlink="">
      <xdr:nvSpPr>
        <xdr:cNvPr id="361" name="n_1mainValue【一般廃棄物処理施設】&#10;一人当たり有形固定資産（償却資産）額">
          <a:extLst>
            <a:ext uri="{FF2B5EF4-FFF2-40B4-BE49-F238E27FC236}">
              <a16:creationId xmlns:a16="http://schemas.microsoft.com/office/drawing/2014/main" id="{D08D43DC-6638-4523-9635-5A547C96B6F6}"/>
            </a:ext>
          </a:extLst>
        </xdr:cNvPr>
        <xdr:cNvSpPr txBox="1"/>
      </xdr:nvSpPr>
      <xdr:spPr>
        <a:xfrm>
          <a:off x="18496495" y="602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166005</xdr:rowOff>
    </xdr:from>
    <xdr:ext cx="599010" cy="259045"/>
    <xdr:sp macro="" textlink="">
      <xdr:nvSpPr>
        <xdr:cNvPr id="362" name="n_2mainValue【一般廃棄物処理施設】&#10;一人当たり有形固定資産（償却資産）額">
          <a:extLst>
            <a:ext uri="{FF2B5EF4-FFF2-40B4-BE49-F238E27FC236}">
              <a16:creationId xmlns:a16="http://schemas.microsoft.com/office/drawing/2014/main" id="{DE4249C2-9360-4613-B878-07BFF0BEA604}"/>
            </a:ext>
          </a:extLst>
        </xdr:cNvPr>
        <xdr:cNvSpPr txBox="1"/>
      </xdr:nvSpPr>
      <xdr:spPr>
        <a:xfrm>
          <a:off x="17734495" y="60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D8D6B1BF-AE7B-412C-9F7E-8BF5366618D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806E1479-E7DC-466C-B49B-A5E5B559E80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9E36042E-5C69-436F-B79B-980ADFC3B90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6C03DDFE-D788-49A8-AA30-2FE94BEE0A6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5D8BEA9-E1A1-4C38-AB0C-F64951676EE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D5FA06EC-F4FF-4BCD-A5A1-AA8B1267BE6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EA319DA8-4A8E-44FF-8690-6F90D839DF9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95AC47CD-A18F-430C-8BE9-C6C9A773F08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CF47D4F7-1701-4F73-BDC6-C34FC4C226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3967D1BE-3B54-48F2-9A26-E3C4D1500F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a:extLst>
            <a:ext uri="{FF2B5EF4-FFF2-40B4-BE49-F238E27FC236}">
              <a16:creationId xmlns:a16="http://schemas.microsoft.com/office/drawing/2014/main" id="{64C65EFB-E9BA-45E3-9067-0AF88B0276C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4" name="テキスト ボックス 373">
          <a:extLst>
            <a:ext uri="{FF2B5EF4-FFF2-40B4-BE49-F238E27FC236}">
              <a16:creationId xmlns:a16="http://schemas.microsoft.com/office/drawing/2014/main" id="{AAA7CD82-C5FA-4323-B048-FEE29763FB5A}"/>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a:extLst>
            <a:ext uri="{FF2B5EF4-FFF2-40B4-BE49-F238E27FC236}">
              <a16:creationId xmlns:a16="http://schemas.microsoft.com/office/drawing/2014/main" id="{9A07409A-3CF4-481F-820D-578740D0C4D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a:extLst>
            <a:ext uri="{FF2B5EF4-FFF2-40B4-BE49-F238E27FC236}">
              <a16:creationId xmlns:a16="http://schemas.microsoft.com/office/drawing/2014/main" id="{D9AAB051-8166-4678-ADE0-135540E6F9B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a:extLst>
            <a:ext uri="{FF2B5EF4-FFF2-40B4-BE49-F238E27FC236}">
              <a16:creationId xmlns:a16="http://schemas.microsoft.com/office/drawing/2014/main" id="{0452323F-9F5D-4E96-AF97-A682FB3D54B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a:extLst>
            <a:ext uri="{FF2B5EF4-FFF2-40B4-BE49-F238E27FC236}">
              <a16:creationId xmlns:a16="http://schemas.microsoft.com/office/drawing/2014/main" id="{CB5A45DC-7409-419D-B0DA-FF3DB64BAAE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a:extLst>
            <a:ext uri="{FF2B5EF4-FFF2-40B4-BE49-F238E27FC236}">
              <a16:creationId xmlns:a16="http://schemas.microsoft.com/office/drawing/2014/main" id="{60BDEDCD-D5CE-4C8E-898A-366868EFC0C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a:extLst>
            <a:ext uri="{FF2B5EF4-FFF2-40B4-BE49-F238E27FC236}">
              <a16:creationId xmlns:a16="http://schemas.microsoft.com/office/drawing/2014/main" id="{C1B41357-9260-4B68-8873-6470E143B71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a:extLst>
            <a:ext uri="{FF2B5EF4-FFF2-40B4-BE49-F238E27FC236}">
              <a16:creationId xmlns:a16="http://schemas.microsoft.com/office/drawing/2014/main" id="{4FADFBEB-D175-44AF-8994-312E8449D63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2" name="テキスト ボックス 381">
          <a:extLst>
            <a:ext uri="{FF2B5EF4-FFF2-40B4-BE49-F238E27FC236}">
              <a16:creationId xmlns:a16="http://schemas.microsoft.com/office/drawing/2014/main" id="{50C88F2B-DDCD-4688-B609-4C4BF150899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D959ED51-5263-4188-9191-280D281BEFB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4F36745F-8D24-4740-AE14-752E7365A191}"/>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保健センター・保健所】&#10;有形固定資産減価償却率グラフ枠">
          <a:extLst>
            <a:ext uri="{FF2B5EF4-FFF2-40B4-BE49-F238E27FC236}">
              <a16:creationId xmlns:a16="http://schemas.microsoft.com/office/drawing/2014/main" id="{E9893916-3F70-4C09-AC09-861F05584C2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6" name="直線コネクタ 385">
          <a:extLst>
            <a:ext uri="{FF2B5EF4-FFF2-40B4-BE49-F238E27FC236}">
              <a16:creationId xmlns:a16="http://schemas.microsoft.com/office/drawing/2014/main" id="{C02A070E-A793-484C-9B37-AEEDD33E0600}"/>
            </a:ext>
          </a:extLst>
        </xdr:cNvPr>
        <xdr:cNvCxnSpPr/>
      </xdr:nvCxnSpPr>
      <xdr:spPr>
        <a:xfrm flipV="1">
          <a:off x="14375764" y="92887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7" name="【保健センター・保健所】&#10;有形固定資産減価償却率最小値テキスト">
          <a:extLst>
            <a:ext uri="{FF2B5EF4-FFF2-40B4-BE49-F238E27FC236}">
              <a16:creationId xmlns:a16="http://schemas.microsoft.com/office/drawing/2014/main" id="{C3FEC5C8-3893-4AC7-89F6-90DEC7F73F7F}"/>
            </a:ext>
          </a:extLst>
        </xdr:cNvPr>
        <xdr:cNvSpPr txBox="1"/>
      </xdr:nvSpPr>
      <xdr:spPr>
        <a:xfrm>
          <a:off x="14414500" y="10744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8" name="直線コネクタ 387">
          <a:extLst>
            <a:ext uri="{FF2B5EF4-FFF2-40B4-BE49-F238E27FC236}">
              <a16:creationId xmlns:a16="http://schemas.microsoft.com/office/drawing/2014/main" id="{5B136CFA-BD1B-476C-9B9F-8DBE4EF49E42}"/>
            </a:ext>
          </a:extLst>
        </xdr:cNvPr>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9" name="【保健センター・保健所】&#10;有形固定資産減価償却率最大値テキスト">
          <a:extLst>
            <a:ext uri="{FF2B5EF4-FFF2-40B4-BE49-F238E27FC236}">
              <a16:creationId xmlns:a16="http://schemas.microsoft.com/office/drawing/2014/main" id="{47F91223-9920-466C-864D-F3655936AEB6}"/>
            </a:ext>
          </a:extLst>
        </xdr:cNvPr>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0" name="直線コネクタ 389">
          <a:extLst>
            <a:ext uri="{FF2B5EF4-FFF2-40B4-BE49-F238E27FC236}">
              <a16:creationId xmlns:a16="http://schemas.microsoft.com/office/drawing/2014/main" id="{D533B0DF-36B9-44FA-AB06-92C84071DE69}"/>
            </a:ext>
          </a:extLst>
        </xdr:cNvPr>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1" name="【保健センター・保健所】&#10;有形固定資産減価償却率平均値テキスト">
          <a:extLst>
            <a:ext uri="{FF2B5EF4-FFF2-40B4-BE49-F238E27FC236}">
              <a16:creationId xmlns:a16="http://schemas.microsoft.com/office/drawing/2014/main" id="{C64B0F70-3738-49C0-9F41-61A202BB4106}"/>
            </a:ext>
          </a:extLst>
        </xdr:cNvPr>
        <xdr:cNvSpPr txBox="1"/>
      </xdr:nvSpPr>
      <xdr:spPr>
        <a:xfrm>
          <a:off x="1441450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2" name="フローチャート: 判断 391">
          <a:extLst>
            <a:ext uri="{FF2B5EF4-FFF2-40B4-BE49-F238E27FC236}">
              <a16:creationId xmlns:a16="http://schemas.microsoft.com/office/drawing/2014/main" id="{B83DB574-7199-4107-AC82-BF8147CBCBAC}"/>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3" name="フローチャート: 判断 392">
          <a:extLst>
            <a:ext uri="{FF2B5EF4-FFF2-40B4-BE49-F238E27FC236}">
              <a16:creationId xmlns:a16="http://schemas.microsoft.com/office/drawing/2014/main" id="{DB784970-B95A-453A-9F3C-A3A0C477E390}"/>
            </a:ext>
          </a:extLst>
        </xdr:cNvPr>
        <xdr:cNvSpPr/>
      </xdr:nvSpPr>
      <xdr:spPr>
        <a:xfrm>
          <a:off x="1357884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94" name="n_1aveValue【保健センター・保健所】&#10;有形固定資産減価償却率">
          <a:extLst>
            <a:ext uri="{FF2B5EF4-FFF2-40B4-BE49-F238E27FC236}">
              <a16:creationId xmlns:a16="http://schemas.microsoft.com/office/drawing/2014/main" id="{40B79DC2-7C3A-4507-BB19-BAD04043C22D}"/>
            </a:ext>
          </a:extLst>
        </xdr:cNvPr>
        <xdr:cNvSpPr txBox="1"/>
      </xdr:nvSpPr>
      <xdr:spPr>
        <a:xfrm>
          <a:off x="134372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95" name="フローチャート: 判断 394">
          <a:extLst>
            <a:ext uri="{FF2B5EF4-FFF2-40B4-BE49-F238E27FC236}">
              <a16:creationId xmlns:a16="http://schemas.microsoft.com/office/drawing/2014/main" id="{DD71447E-2D67-45CD-8C64-05E25B60B13D}"/>
            </a:ext>
          </a:extLst>
        </xdr:cNvPr>
        <xdr:cNvSpPr/>
      </xdr:nvSpPr>
      <xdr:spPr>
        <a:xfrm>
          <a:off x="1280414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96" name="n_2aveValue【保健センター・保健所】&#10;有形固定資産減価償却率">
          <a:extLst>
            <a:ext uri="{FF2B5EF4-FFF2-40B4-BE49-F238E27FC236}">
              <a16:creationId xmlns:a16="http://schemas.microsoft.com/office/drawing/2014/main" id="{1460886F-1D4A-4DF0-B207-5DF301D3DF8F}"/>
            </a:ext>
          </a:extLst>
        </xdr:cNvPr>
        <xdr:cNvSpPr txBox="1"/>
      </xdr:nvSpPr>
      <xdr:spPr>
        <a:xfrm>
          <a:off x="126752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97" name="フローチャート: 判断 396">
          <a:extLst>
            <a:ext uri="{FF2B5EF4-FFF2-40B4-BE49-F238E27FC236}">
              <a16:creationId xmlns:a16="http://schemas.microsoft.com/office/drawing/2014/main" id="{E3EDE6AB-3070-4317-BC34-6D69DEAF2B38}"/>
            </a:ext>
          </a:extLst>
        </xdr:cNvPr>
        <xdr:cNvSpPr/>
      </xdr:nvSpPr>
      <xdr:spPr>
        <a:xfrm>
          <a:off x="12029440" y="9910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98" name="n_3aveValue【保健センター・保健所】&#10;有形固定資産減価償却率">
          <a:extLst>
            <a:ext uri="{FF2B5EF4-FFF2-40B4-BE49-F238E27FC236}">
              <a16:creationId xmlns:a16="http://schemas.microsoft.com/office/drawing/2014/main" id="{BD956C2E-443B-441E-BDC5-21C9862BCAEA}"/>
            </a:ext>
          </a:extLst>
        </xdr:cNvPr>
        <xdr:cNvSpPr txBox="1"/>
      </xdr:nvSpPr>
      <xdr:spPr>
        <a:xfrm>
          <a:off x="119005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978E2CEC-B098-4511-8F52-2E2EDB0F803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F1BCAAEE-8CD8-4E98-B763-997A423720C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F06B9920-34D4-4364-9B6D-FC50AAE69E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95A8EB5-1B5B-4136-98C9-78BADF74F29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FA3F213-24AC-4892-B371-EE012F928B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404" name="楕円 403">
          <a:extLst>
            <a:ext uri="{FF2B5EF4-FFF2-40B4-BE49-F238E27FC236}">
              <a16:creationId xmlns:a16="http://schemas.microsoft.com/office/drawing/2014/main" id="{028FCBE1-C79C-4F92-A3E7-32AC6ED3DC45}"/>
            </a:ext>
          </a:extLst>
        </xdr:cNvPr>
        <xdr:cNvSpPr/>
      </xdr:nvSpPr>
      <xdr:spPr>
        <a:xfrm>
          <a:off x="14325600" y="9394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D0DC3352-F7DB-4584-9132-030D11D40E1B}"/>
            </a:ext>
          </a:extLst>
        </xdr:cNvPr>
        <xdr:cNvSpPr txBox="1"/>
      </xdr:nvSpPr>
      <xdr:spPr>
        <a:xfrm>
          <a:off x="14414500"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406" name="楕円 405">
          <a:extLst>
            <a:ext uri="{FF2B5EF4-FFF2-40B4-BE49-F238E27FC236}">
              <a16:creationId xmlns:a16="http://schemas.microsoft.com/office/drawing/2014/main" id="{3C16DFA0-9032-4701-995C-242176B5931B}"/>
            </a:ext>
          </a:extLst>
        </xdr:cNvPr>
        <xdr:cNvSpPr/>
      </xdr:nvSpPr>
      <xdr:spPr>
        <a:xfrm>
          <a:off x="1357884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57150</xdr:rowOff>
    </xdr:to>
    <xdr:cxnSp macro="">
      <xdr:nvCxnSpPr>
        <xdr:cNvPr id="407" name="直線コネクタ 406">
          <a:extLst>
            <a:ext uri="{FF2B5EF4-FFF2-40B4-BE49-F238E27FC236}">
              <a16:creationId xmlns:a16="http://schemas.microsoft.com/office/drawing/2014/main" id="{CF7B42BE-2203-4E3A-9166-E05AA5CA5D36}"/>
            </a:ext>
          </a:extLst>
        </xdr:cNvPr>
        <xdr:cNvCxnSpPr/>
      </xdr:nvCxnSpPr>
      <xdr:spPr>
        <a:xfrm>
          <a:off x="13629640" y="944499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61595</xdr:rowOff>
    </xdr:from>
    <xdr:to>
      <xdr:col>76</xdr:col>
      <xdr:colOff>165100</xdr:colOff>
      <xdr:row>56</xdr:row>
      <xdr:rowOff>163195</xdr:rowOff>
    </xdr:to>
    <xdr:sp macro="" textlink="">
      <xdr:nvSpPr>
        <xdr:cNvPr id="408" name="楕円 407">
          <a:extLst>
            <a:ext uri="{FF2B5EF4-FFF2-40B4-BE49-F238E27FC236}">
              <a16:creationId xmlns:a16="http://schemas.microsoft.com/office/drawing/2014/main" id="{B4323AF3-A098-4374-84A4-FE5618AAE1B3}"/>
            </a:ext>
          </a:extLst>
        </xdr:cNvPr>
        <xdr:cNvSpPr/>
      </xdr:nvSpPr>
      <xdr:spPr>
        <a:xfrm>
          <a:off x="1280414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112395</xdr:rowOff>
    </xdr:to>
    <xdr:cxnSp macro="">
      <xdr:nvCxnSpPr>
        <xdr:cNvPr id="409" name="直線コネクタ 408">
          <a:extLst>
            <a:ext uri="{FF2B5EF4-FFF2-40B4-BE49-F238E27FC236}">
              <a16:creationId xmlns:a16="http://schemas.microsoft.com/office/drawing/2014/main" id="{107CA57F-C243-45F2-A962-5BEB03C792DC}"/>
            </a:ext>
          </a:extLst>
        </xdr:cNvPr>
        <xdr:cNvCxnSpPr/>
      </xdr:nvCxnSpPr>
      <xdr:spPr>
        <a:xfrm flipV="1">
          <a:off x="12854940" y="944499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124477</xdr:rowOff>
    </xdr:from>
    <xdr:ext cx="405111" cy="259045"/>
    <xdr:sp macro="" textlink="">
      <xdr:nvSpPr>
        <xdr:cNvPr id="410" name="n_1mainValue【保健センター・保健所】&#10;有形固定資産減価償却率">
          <a:extLst>
            <a:ext uri="{FF2B5EF4-FFF2-40B4-BE49-F238E27FC236}">
              <a16:creationId xmlns:a16="http://schemas.microsoft.com/office/drawing/2014/main" id="{27C515CE-9023-4BF4-A4BA-C0844BD271C1}"/>
            </a:ext>
          </a:extLst>
        </xdr:cNvPr>
        <xdr:cNvSpPr txBox="1"/>
      </xdr:nvSpPr>
      <xdr:spPr>
        <a:xfrm>
          <a:off x="13437244"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411" name="n_2mainValue【保健センター・保健所】&#10;有形固定資産減価償却率">
          <a:extLst>
            <a:ext uri="{FF2B5EF4-FFF2-40B4-BE49-F238E27FC236}">
              <a16:creationId xmlns:a16="http://schemas.microsoft.com/office/drawing/2014/main" id="{A088F2BF-548D-4DE6-B8F1-B13D1D7CA701}"/>
            </a:ext>
          </a:extLst>
        </xdr:cNvPr>
        <xdr:cNvSpPr txBox="1"/>
      </xdr:nvSpPr>
      <xdr:spPr>
        <a:xfrm>
          <a:off x="126752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6365E779-72AE-4723-B387-6E14BF507A7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47190920-73B5-4771-B2FD-2646BA9A8AC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E265B6F2-3BA2-4E38-A218-5D126F878C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A2822881-2043-4094-A9B3-C52B55EB4A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031393AB-9FD0-4DAF-9589-82F77CDFFEC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A08E72AC-0E33-4DF5-A9AA-E96490E8193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41E68EBA-01A8-47DE-B6B6-5EAF60430FE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07DB4E01-6B52-401F-9AF1-B4522AC4FC5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1027CCAC-460C-42A2-BE8E-3A76895CB9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F9ECCDEF-0662-4860-954C-0C67133C667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2" name="直線コネクタ 421">
          <a:extLst>
            <a:ext uri="{FF2B5EF4-FFF2-40B4-BE49-F238E27FC236}">
              <a16:creationId xmlns:a16="http://schemas.microsoft.com/office/drawing/2014/main" id="{64F2858A-9E33-45C3-A4E5-920B8D7A8C3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BC87A8E5-0334-45EF-BD3A-D893CE7F590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a:extLst>
            <a:ext uri="{FF2B5EF4-FFF2-40B4-BE49-F238E27FC236}">
              <a16:creationId xmlns:a16="http://schemas.microsoft.com/office/drawing/2014/main" id="{07CC12E7-E637-4923-8DD3-FCF7DE115F2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a:extLst>
            <a:ext uri="{FF2B5EF4-FFF2-40B4-BE49-F238E27FC236}">
              <a16:creationId xmlns:a16="http://schemas.microsoft.com/office/drawing/2014/main" id="{9DEBC001-4390-48F2-9866-5532A0E627A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a:extLst>
            <a:ext uri="{FF2B5EF4-FFF2-40B4-BE49-F238E27FC236}">
              <a16:creationId xmlns:a16="http://schemas.microsoft.com/office/drawing/2014/main" id="{B79933FC-4530-4BB0-8CDF-8BD722B4F05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a:extLst>
            <a:ext uri="{FF2B5EF4-FFF2-40B4-BE49-F238E27FC236}">
              <a16:creationId xmlns:a16="http://schemas.microsoft.com/office/drawing/2014/main" id="{2237DB4F-5DD0-4881-8E27-E8ADDF23A4A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a:extLst>
            <a:ext uri="{FF2B5EF4-FFF2-40B4-BE49-F238E27FC236}">
              <a16:creationId xmlns:a16="http://schemas.microsoft.com/office/drawing/2014/main" id="{D7BFC18D-A21F-43B2-8A9D-4FF42AC2A88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a:extLst>
            <a:ext uri="{FF2B5EF4-FFF2-40B4-BE49-F238E27FC236}">
              <a16:creationId xmlns:a16="http://schemas.microsoft.com/office/drawing/2014/main" id="{7E66BA5C-4553-4CDC-AB77-3E58ABBB88E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a16="http://schemas.microsoft.com/office/drawing/2014/main" id="{CA0FF2B2-4A73-4883-B5E1-E8642959722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a16="http://schemas.microsoft.com/office/drawing/2014/main" id="{5EB61AA9-F513-4D65-9E03-8AE519C47C9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a:extLst>
            <a:ext uri="{FF2B5EF4-FFF2-40B4-BE49-F238E27FC236}">
              <a16:creationId xmlns:a16="http://schemas.microsoft.com/office/drawing/2014/main" id="{6D5F337A-C7CD-446D-A142-180EE4889C4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3" name="直線コネクタ 432">
          <a:extLst>
            <a:ext uri="{FF2B5EF4-FFF2-40B4-BE49-F238E27FC236}">
              <a16:creationId xmlns:a16="http://schemas.microsoft.com/office/drawing/2014/main" id="{67AF556C-459B-4697-8FEA-D97E5390DCF6}"/>
            </a:ext>
          </a:extLst>
        </xdr:cNvPr>
        <xdr:cNvCxnSpPr/>
      </xdr:nvCxnSpPr>
      <xdr:spPr>
        <a:xfrm flipV="1">
          <a:off x="19509104" y="9435846"/>
          <a:ext cx="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4" name="【保健センター・保健所】&#10;一人当たり面積最小値テキスト">
          <a:extLst>
            <a:ext uri="{FF2B5EF4-FFF2-40B4-BE49-F238E27FC236}">
              <a16:creationId xmlns:a16="http://schemas.microsoft.com/office/drawing/2014/main" id="{CA421901-03A2-4C7F-AE0D-16695BD5182F}"/>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5" name="直線コネクタ 434">
          <a:extLst>
            <a:ext uri="{FF2B5EF4-FFF2-40B4-BE49-F238E27FC236}">
              <a16:creationId xmlns:a16="http://schemas.microsoft.com/office/drawing/2014/main" id="{90689B6D-0304-4785-9AE8-7AD14FFF3347}"/>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6" name="【保健センター・保健所】&#10;一人当たり面積最大値テキスト">
          <a:extLst>
            <a:ext uri="{FF2B5EF4-FFF2-40B4-BE49-F238E27FC236}">
              <a16:creationId xmlns:a16="http://schemas.microsoft.com/office/drawing/2014/main" id="{FEC1817E-3428-4630-9E41-93CC3949A943}"/>
            </a:ext>
          </a:extLst>
        </xdr:cNvPr>
        <xdr:cNvSpPr txBox="1"/>
      </xdr:nvSpPr>
      <xdr:spPr>
        <a:xfrm>
          <a:off x="19547840" y="921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7" name="直線コネクタ 436">
          <a:extLst>
            <a:ext uri="{FF2B5EF4-FFF2-40B4-BE49-F238E27FC236}">
              <a16:creationId xmlns:a16="http://schemas.microsoft.com/office/drawing/2014/main" id="{45F3D3C5-09B3-4F54-A158-F86E199EACE5}"/>
            </a:ext>
          </a:extLst>
        </xdr:cNvPr>
        <xdr:cNvCxnSpPr/>
      </xdr:nvCxnSpPr>
      <xdr:spPr>
        <a:xfrm>
          <a:off x="19443700" y="943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38" name="【保健センター・保健所】&#10;一人当たり面積平均値テキスト">
          <a:extLst>
            <a:ext uri="{FF2B5EF4-FFF2-40B4-BE49-F238E27FC236}">
              <a16:creationId xmlns:a16="http://schemas.microsoft.com/office/drawing/2014/main" id="{91C819EA-D04B-4690-9A5B-B92B44D65C6B}"/>
            </a:ext>
          </a:extLst>
        </xdr:cNvPr>
        <xdr:cNvSpPr txBox="1"/>
      </xdr:nvSpPr>
      <xdr:spPr>
        <a:xfrm>
          <a:off x="1954784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9" name="フローチャート: 判断 438">
          <a:extLst>
            <a:ext uri="{FF2B5EF4-FFF2-40B4-BE49-F238E27FC236}">
              <a16:creationId xmlns:a16="http://schemas.microsoft.com/office/drawing/2014/main" id="{32F5D66C-2CCE-4EE4-B6AF-50DB78EFC8F8}"/>
            </a:ext>
          </a:extLst>
        </xdr:cNvPr>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40" name="フローチャート: 判断 439">
          <a:extLst>
            <a:ext uri="{FF2B5EF4-FFF2-40B4-BE49-F238E27FC236}">
              <a16:creationId xmlns:a16="http://schemas.microsoft.com/office/drawing/2014/main" id="{5E81C5B3-D2D1-4AA5-BFF4-1C9DB8C2677C}"/>
            </a:ext>
          </a:extLst>
        </xdr:cNvPr>
        <xdr:cNvSpPr/>
      </xdr:nvSpPr>
      <xdr:spPr>
        <a:xfrm>
          <a:off x="1873504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41" name="n_1aveValue【保健センター・保健所】&#10;一人当たり面積">
          <a:extLst>
            <a:ext uri="{FF2B5EF4-FFF2-40B4-BE49-F238E27FC236}">
              <a16:creationId xmlns:a16="http://schemas.microsoft.com/office/drawing/2014/main" id="{B6FEF06B-BFA6-4BEA-B943-AED8478EB74A}"/>
            </a:ext>
          </a:extLst>
        </xdr:cNvPr>
        <xdr:cNvSpPr txBox="1"/>
      </xdr:nvSpPr>
      <xdr:spPr>
        <a:xfrm>
          <a:off x="1856112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42" name="フローチャート: 判断 441">
          <a:extLst>
            <a:ext uri="{FF2B5EF4-FFF2-40B4-BE49-F238E27FC236}">
              <a16:creationId xmlns:a16="http://schemas.microsoft.com/office/drawing/2014/main" id="{BAF93A28-28CF-4B8F-A09E-4D459580F179}"/>
            </a:ext>
          </a:extLst>
        </xdr:cNvPr>
        <xdr:cNvSpPr/>
      </xdr:nvSpPr>
      <xdr:spPr>
        <a:xfrm>
          <a:off x="179374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43" name="n_2aveValue【保健センター・保健所】&#10;一人当たり面積">
          <a:extLst>
            <a:ext uri="{FF2B5EF4-FFF2-40B4-BE49-F238E27FC236}">
              <a16:creationId xmlns:a16="http://schemas.microsoft.com/office/drawing/2014/main" id="{494227B4-9A6A-4275-AD8F-0BBC94990E9C}"/>
            </a:ext>
          </a:extLst>
        </xdr:cNvPr>
        <xdr:cNvSpPr txBox="1"/>
      </xdr:nvSpPr>
      <xdr:spPr>
        <a:xfrm>
          <a:off x="177762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44" name="フローチャート: 判断 443">
          <a:extLst>
            <a:ext uri="{FF2B5EF4-FFF2-40B4-BE49-F238E27FC236}">
              <a16:creationId xmlns:a16="http://schemas.microsoft.com/office/drawing/2014/main" id="{CB44090D-81F0-4C8D-A90E-25D994AD8FCB}"/>
            </a:ext>
          </a:extLst>
        </xdr:cNvPr>
        <xdr:cNvSpPr/>
      </xdr:nvSpPr>
      <xdr:spPr>
        <a:xfrm>
          <a:off x="17162780" y="102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45" name="n_3aveValue【保健センター・保健所】&#10;一人当たり面積">
          <a:extLst>
            <a:ext uri="{FF2B5EF4-FFF2-40B4-BE49-F238E27FC236}">
              <a16:creationId xmlns:a16="http://schemas.microsoft.com/office/drawing/2014/main" id="{76D91DD0-856E-404A-AE22-5163DDE22660}"/>
            </a:ext>
          </a:extLst>
        </xdr:cNvPr>
        <xdr:cNvSpPr txBox="1"/>
      </xdr:nvSpPr>
      <xdr:spPr>
        <a:xfrm>
          <a:off x="170015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E161872-B912-4D37-AF05-32CBD2D10C3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14280F-9CFD-4210-860B-F9FA3D8FBCA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0AD0A28-C178-4D98-B323-475B9EF6F5D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9D7F221-E00B-44A6-8EF5-57ACFD466B4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5EEBC2F-6506-45FB-8B21-F26B295C984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51" name="楕円 450">
          <a:extLst>
            <a:ext uri="{FF2B5EF4-FFF2-40B4-BE49-F238E27FC236}">
              <a16:creationId xmlns:a16="http://schemas.microsoft.com/office/drawing/2014/main" id="{852A9AEE-0FFD-407B-8C9D-E2E4A519E09C}"/>
            </a:ext>
          </a:extLst>
        </xdr:cNvPr>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52" name="【保健センター・保健所】&#10;一人当たり面積該当値テキスト">
          <a:extLst>
            <a:ext uri="{FF2B5EF4-FFF2-40B4-BE49-F238E27FC236}">
              <a16:creationId xmlns:a16="http://schemas.microsoft.com/office/drawing/2014/main" id="{0B4D4547-0CDF-4A38-AA25-5B5683E47DB8}"/>
            </a:ext>
          </a:extLst>
        </xdr:cNvPr>
        <xdr:cNvSpPr txBox="1"/>
      </xdr:nvSpPr>
      <xdr:spPr>
        <a:xfrm>
          <a:off x="1954784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53" name="楕円 452">
          <a:extLst>
            <a:ext uri="{FF2B5EF4-FFF2-40B4-BE49-F238E27FC236}">
              <a16:creationId xmlns:a16="http://schemas.microsoft.com/office/drawing/2014/main" id="{339628FD-ECB1-46EF-B7A6-0BEF359B62B4}"/>
            </a:ext>
          </a:extLst>
        </xdr:cNvPr>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70866</xdr:rowOff>
    </xdr:to>
    <xdr:cxnSp macro="">
      <xdr:nvCxnSpPr>
        <xdr:cNvPr id="454" name="直線コネクタ 453">
          <a:extLst>
            <a:ext uri="{FF2B5EF4-FFF2-40B4-BE49-F238E27FC236}">
              <a16:creationId xmlns:a16="http://schemas.microsoft.com/office/drawing/2014/main" id="{5D72C34D-29E0-4DA4-AC9D-A6E96885823C}"/>
            </a:ext>
          </a:extLst>
        </xdr:cNvPr>
        <xdr:cNvCxnSpPr/>
      </xdr:nvCxnSpPr>
      <xdr:spPr>
        <a:xfrm flipV="1">
          <a:off x="18778220" y="106299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455" name="楕円 454">
          <a:extLst>
            <a:ext uri="{FF2B5EF4-FFF2-40B4-BE49-F238E27FC236}">
              <a16:creationId xmlns:a16="http://schemas.microsoft.com/office/drawing/2014/main" id="{5D3B8F10-725D-4830-8381-2669DA7E3E0F}"/>
            </a:ext>
          </a:extLst>
        </xdr:cNvPr>
        <xdr:cNvSpPr/>
      </xdr:nvSpPr>
      <xdr:spPr>
        <a:xfrm>
          <a:off x="1793748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73152</xdr:rowOff>
    </xdr:to>
    <xdr:cxnSp macro="">
      <xdr:nvCxnSpPr>
        <xdr:cNvPr id="456" name="直線コネクタ 455">
          <a:extLst>
            <a:ext uri="{FF2B5EF4-FFF2-40B4-BE49-F238E27FC236}">
              <a16:creationId xmlns:a16="http://schemas.microsoft.com/office/drawing/2014/main" id="{D6B0DB22-6281-4038-B326-E3588AF641C7}"/>
            </a:ext>
          </a:extLst>
        </xdr:cNvPr>
        <xdr:cNvCxnSpPr/>
      </xdr:nvCxnSpPr>
      <xdr:spPr>
        <a:xfrm flipV="1">
          <a:off x="17988280" y="1063218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112793</xdr:rowOff>
    </xdr:from>
    <xdr:ext cx="469744" cy="259045"/>
    <xdr:sp macro="" textlink="">
      <xdr:nvSpPr>
        <xdr:cNvPr id="457" name="n_1mainValue【保健センター・保健所】&#10;一人当たり面積">
          <a:extLst>
            <a:ext uri="{FF2B5EF4-FFF2-40B4-BE49-F238E27FC236}">
              <a16:creationId xmlns:a16="http://schemas.microsoft.com/office/drawing/2014/main" id="{C9AB153E-1950-410D-A570-2FD5BC663F19}"/>
            </a:ext>
          </a:extLst>
        </xdr:cNvPr>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458" name="n_2mainValue【保健センター・保健所】&#10;一人当たり面積">
          <a:extLst>
            <a:ext uri="{FF2B5EF4-FFF2-40B4-BE49-F238E27FC236}">
              <a16:creationId xmlns:a16="http://schemas.microsoft.com/office/drawing/2014/main" id="{29B562AB-F0EF-48C8-811C-B0B605F12593}"/>
            </a:ext>
          </a:extLst>
        </xdr:cNvPr>
        <xdr:cNvSpPr txBox="1"/>
      </xdr:nvSpPr>
      <xdr:spPr>
        <a:xfrm>
          <a:off x="1777626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44C0D34C-8A8B-4B63-8AB2-9EA9A49D2E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1BD90421-DF79-45A7-A97B-DFDEB1AF817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3073F2FC-1ACF-4D87-86A7-ADC74E5E25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C0067926-5C8B-4B35-86FE-43AA2919A31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DB1C1699-0CF0-4E52-B36D-B32CF8B5C24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E41DB6E6-BA18-415C-92A9-BE14C3D8D1F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2EE61141-3DAC-4284-9121-9B81D07183A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B5A4E355-6FEC-42D0-A79D-8B10AA3A6BD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797F1FD1-6EF9-49DE-AC3B-E778A83D2A9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2E6678AE-CCA7-483D-99F3-211F7F8C6AC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DAB461FB-0CE1-4BC2-A90B-25AAC7EA205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id="{B848BA07-3CAB-4A83-BDFF-AF20DC87C196}"/>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CD22EFC9-F462-400A-A384-57D69E24EC4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351C9599-8637-4257-9F23-017E8295BD1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6AD9F146-AABC-4AEA-A62B-AEE621823C3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E437D982-388D-4740-85EF-03DE621F29A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B3132B8E-31E9-4189-AF2D-7D983FAC364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FB10EC95-A50F-4CCE-914B-2869AB6974B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286B27D1-DC64-4BFC-81FA-E25015E48FD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E55630E6-A928-4788-952C-A67724BF549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2AEDEEAD-2306-4B04-A651-38908AFA5DF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id="{4BE81ABC-16AC-4B02-9364-7FB9847353B5}"/>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2BA48947-4035-409F-A820-D46BCD78FEB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CFC7C494-B5FA-4F31-A7F3-A00F9F8C8B5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id="{482D5AC6-D078-427F-8E8A-1CE84BB0DB3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84" name="直線コネクタ 483">
          <a:extLst>
            <a:ext uri="{FF2B5EF4-FFF2-40B4-BE49-F238E27FC236}">
              <a16:creationId xmlns:a16="http://schemas.microsoft.com/office/drawing/2014/main" id="{621D28BF-6D27-4FF1-B23F-9EA1B65F6C90}"/>
            </a:ext>
          </a:extLst>
        </xdr:cNvPr>
        <xdr:cNvCxnSpPr/>
      </xdr:nvCxnSpPr>
      <xdr:spPr>
        <a:xfrm flipV="1">
          <a:off x="14375764" y="12987201"/>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85" name="【消防施設】&#10;有形固定資産減価償却率最小値テキスト">
          <a:extLst>
            <a:ext uri="{FF2B5EF4-FFF2-40B4-BE49-F238E27FC236}">
              <a16:creationId xmlns:a16="http://schemas.microsoft.com/office/drawing/2014/main" id="{26BB9B40-10C0-4877-95DC-B20FC353F8A4}"/>
            </a:ext>
          </a:extLst>
        </xdr:cNvPr>
        <xdr:cNvSpPr txBox="1"/>
      </xdr:nvSpPr>
      <xdr:spPr>
        <a:xfrm>
          <a:off x="1441450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6" name="直線コネクタ 485">
          <a:extLst>
            <a:ext uri="{FF2B5EF4-FFF2-40B4-BE49-F238E27FC236}">
              <a16:creationId xmlns:a16="http://schemas.microsoft.com/office/drawing/2014/main" id="{C4A42CCF-775D-4D0B-8EEB-FBA8B1F3270D}"/>
            </a:ext>
          </a:extLst>
        </xdr:cNvPr>
        <xdr:cNvCxnSpPr/>
      </xdr:nvCxnSpPr>
      <xdr:spPr>
        <a:xfrm>
          <a:off x="1428750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a:extLst>
            <a:ext uri="{FF2B5EF4-FFF2-40B4-BE49-F238E27FC236}">
              <a16:creationId xmlns:a16="http://schemas.microsoft.com/office/drawing/2014/main" id="{8B5D530E-3FA3-428D-8236-C8B220360F9E}"/>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a:extLst>
            <a:ext uri="{FF2B5EF4-FFF2-40B4-BE49-F238E27FC236}">
              <a16:creationId xmlns:a16="http://schemas.microsoft.com/office/drawing/2014/main" id="{4056E7E2-6B54-4269-AD9C-08D3BD6B7EA7}"/>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89" name="【消防施設】&#10;有形固定資産減価償却率平均値テキスト">
          <a:extLst>
            <a:ext uri="{FF2B5EF4-FFF2-40B4-BE49-F238E27FC236}">
              <a16:creationId xmlns:a16="http://schemas.microsoft.com/office/drawing/2014/main" id="{B9FC7E62-64EF-4B6B-9C8F-E7C8AB2611C3}"/>
            </a:ext>
          </a:extLst>
        </xdr:cNvPr>
        <xdr:cNvSpPr txBox="1"/>
      </xdr:nvSpPr>
      <xdr:spPr>
        <a:xfrm>
          <a:off x="14414500" y="1332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90" name="フローチャート: 判断 489">
          <a:extLst>
            <a:ext uri="{FF2B5EF4-FFF2-40B4-BE49-F238E27FC236}">
              <a16:creationId xmlns:a16="http://schemas.microsoft.com/office/drawing/2014/main" id="{0559A54F-D362-4EB1-8FD8-B23EF9F81078}"/>
            </a:ext>
          </a:extLst>
        </xdr:cNvPr>
        <xdr:cNvSpPr/>
      </xdr:nvSpPr>
      <xdr:spPr>
        <a:xfrm>
          <a:off x="14325600" y="134736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91" name="フローチャート: 判断 490">
          <a:extLst>
            <a:ext uri="{FF2B5EF4-FFF2-40B4-BE49-F238E27FC236}">
              <a16:creationId xmlns:a16="http://schemas.microsoft.com/office/drawing/2014/main" id="{7A472A83-50DB-4838-85FE-51A58B469D6C}"/>
            </a:ext>
          </a:extLst>
        </xdr:cNvPr>
        <xdr:cNvSpPr/>
      </xdr:nvSpPr>
      <xdr:spPr>
        <a:xfrm>
          <a:off x="13578840" y="1349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92" name="n_1aveValue【消防施設】&#10;有形固定資産減価償却率">
          <a:extLst>
            <a:ext uri="{FF2B5EF4-FFF2-40B4-BE49-F238E27FC236}">
              <a16:creationId xmlns:a16="http://schemas.microsoft.com/office/drawing/2014/main" id="{7F241A7E-1EA9-4B0E-8897-857F9B9FC826}"/>
            </a:ext>
          </a:extLst>
        </xdr:cNvPr>
        <xdr:cNvSpPr txBox="1"/>
      </xdr:nvSpPr>
      <xdr:spPr>
        <a:xfrm>
          <a:off x="13437244" y="1358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93" name="フローチャート: 判断 492">
          <a:extLst>
            <a:ext uri="{FF2B5EF4-FFF2-40B4-BE49-F238E27FC236}">
              <a16:creationId xmlns:a16="http://schemas.microsoft.com/office/drawing/2014/main" id="{05A612CC-381A-4D62-96F4-B808D586C0F2}"/>
            </a:ext>
          </a:extLst>
        </xdr:cNvPr>
        <xdr:cNvSpPr/>
      </xdr:nvSpPr>
      <xdr:spPr>
        <a:xfrm>
          <a:off x="128041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94" name="n_2aveValue【消防施設】&#10;有形固定資産減価償却率">
          <a:extLst>
            <a:ext uri="{FF2B5EF4-FFF2-40B4-BE49-F238E27FC236}">
              <a16:creationId xmlns:a16="http://schemas.microsoft.com/office/drawing/2014/main" id="{8D4FD797-72FA-411C-A885-D16EBBB32200}"/>
            </a:ext>
          </a:extLst>
        </xdr:cNvPr>
        <xdr:cNvSpPr txBox="1"/>
      </xdr:nvSpPr>
      <xdr:spPr>
        <a:xfrm>
          <a:off x="1267524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95" name="フローチャート: 判断 494">
          <a:extLst>
            <a:ext uri="{FF2B5EF4-FFF2-40B4-BE49-F238E27FC236}">
              <a16:creationId xmlns:a16="http://schemas.microsoft.com/office/drawing/2014/main" id="{5D041B89-E82D-4B61-9D9B-60DBB6A40218}"/>
            </a:ext>
          </a:extLst>
        </xdr:cNvPr>
        <xdr:cNvSpPr/>
      </xdr:nvSpPr>
      <xdr:spPr>
        <a:xfrm>
          <a:off x="12029440" y="13587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96" name="n_3aveValue【消防施設】&#10;有形固定資産減価償却率">
          <a:extLst>
            <a:ext uri="{FF2B5EF4-FFF2-40B4-BE49-F238E27FC236}">
              <a16:creationId xmlns:a16="http://schemas.microsoft.com/office/drawing/2014/main" id="{2706D3C5-12AB-40F3-A4F2-F4FA1804E67C}"/>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F0F5F733-A819-4A13-877F-BECB8B3C6BF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17EFB033-999B-4BE8-ACF6-45723ED6C8C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EDDEDD0E-D5A9-4891-AD77-FCAF2A2A33D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A64EBD2-8E9C-4ADF-A8EE-A9D1D21AAE7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D4EC626D-6A2F-423C-BAC5-213AD2BCC69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502" name="楕円 501">
          <a:extLst>
            <a:ext uri="{FF2B5EF4-FFF2-40B4-BE49-F238E27FC236}">
              <a16:creationId xmlns:a16="http://schemas.microsoft.com/office/drawing/2014/main" id="{0202B02E-794A-436E-8B6A-C7ECCE22083B}"/>
            </a:ext>
          </a:extLst>
        </xdr:cNvPr>
        <xdr:cNvSpPr/>
      </xdr:nvSpPr>
      <xdr:spPr>
        <a:xfrm>
          <a:off x="14325600" y="13496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63698</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A2430B80-0F14-4025-83E8-2EB4D542AAED}"/>
            </a:ext>
          </a:extLst>
        </xdr:cNvPr>
        <xdr:cNvSpPr txBox="1"/>
      </xdr:nvSpPr>
      <xdr:spPr>
        <a:xfrm>
          <a:off x="14414500" y="1347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504" name="楕円 503">
          <a:extLst>
            <a:ext uri="{FF2B5EF4-FFF2-40B4-BE49-F238E27FC236}">
              <a16:creationId xmlns:a16="http://schemas.microsoft.com/office/drawing/2014/main" id="{3ED8C5D3-5BB1-4A49-8543-B72335CB61FE}"/>
            </a:ext>
          </a:extLst>
        </xdr:cNvPr>
        <xdr:cNvSpPr/>
      </xdr:nvSpPr>
      <xdr:spPr>
        <a:xfrm>
          <a:off x="13578840" y="13496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80</xdr:row>
      <xdr:rowOff>136071</xdr:rowOff>
    </xdr:to>
    <xdr:cxnSp macro="">
      <xdr:nvCxnSpPr>
        <xdr:cNvPr id="505" name="直線コネクタ 504">
          <a:extLst>
            <a:ext uri="{FF2B5EF4-FFF2-40B4-BE49-F238E27FC236}">
              <a16:creationId xmlns:a16="http://schemas.microsoft.com/office/drawing/2014/main" id="{B8D60E0C-3A5D-478C-9A46-451BCA50F818}"/>
            </a:ext>
          </a:extLst>
        </xdr:cNvPr>
        <xdr:cNvCxnSpPr/>
      </xdr:nvCxnSpPr>
      <xdr:spPr>
        <a:xfrm>
          <a:off x="13629640" y="1354727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122827</xdr:rowOff>
    </xdr:from>
    <xdr:to>
      <xdr:col>76</xdr:col>
      <xdr:colOff>165100</xdr:colOff>
      <xdr:row>81</xdr:row>
      <xdr:rowOff>52977</xdr:rowOff>
    </xdr:to>
    <xdr:sp macro="" textlink="">
      <xdr:nvSpPr>
        <xdr:cNvPr id="506" name="楕円 505">
          <a:extLst>
            <a:ext uri="{FF2B5EF4-FFF2-40B4-BE49-F238E27FC236}">
              <a16:creationId xmlns:a16="http://schemas.microsoft.com/office/drawing/2014/main" id="{846E8FEE-D5CF-44DD-8346-561EE954C3CC}"/>
            </a:ext>
          </a:extLst>
        </xdr:cNvPr>
        <xdr:cNvSpPr/>
      </xdr:nvSpPr>
      <xdr:spPr>
        <a:xfrm>
          <a:off x="12804140" y="13534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2177</xdr:rowOff>
    </xdr:to>
    <xdr:cxnSp macro="">
      <xdr:nvCxnSpPr>
        <xdr:cNvPr id="507" name="直線コネクタ 506">
          <a:extLst>
            <a:ext uri="{FF2B5EF4-FFF2-40B4-BE49-F238E27FC236}">
              <a16:creationId xmlns:a16="http://schemas.microsoft.com/office/drawing/2014/main" id="{A7EA7FB8-64AC-4BD4-B514-C91CADA8D039}"/>
            </a:ext>
          </a:extLst>
        </xdr:cNvPr>
        <xdr:cNvCxnSpPr/>
      </xdr:nvCxnSpPr>
      <xdr:spPr>
        <a:xfrm flipV="1">
          <a:off x="12854940" y="1354727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31948</xdr:rowOff>
    </xdr:from>
    <xdr:ext cx="405111" cy="259045"/>
    <xdr:sp macro="" textlink="">
      <xdr:nvSpPr>
        <xdr:cNvPr id="508" name="n_1mainValue【消防施設】&#10;有形固定資産減価償却率">
          <a:extLst>
            <a:ext uri="{FF2B5EF4-FFF2-40B4-BE49-F238E27FC236}">
              <a16:creationId xmlns:a16="http://schemas.microsoft.com/office/drawing/2014/main" id="{F07A9ED1-1241-41AD-8AA7-7E1994374B38}"/>
            </a:ext>
          </a:extLst>
        </xdr:cNvPr>
        <xdr:cNvSpPr txBox="1"/>
      </xdr:nvSpPr>
      <xdr:spPr>
        <a:xfrm>
          <a:off x="1343724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509" name="n_2mainValue【消防施設】&#10;有形固定資産減価償却率">
          <a:extLst>
            <a:ext uri="{FF2B5EF4-FFF2-40B4-BE49-F238E27FC236}">
              <a16:creationId xmlns:a16="http://schemas.microsoft.com/office/drawing/2014/main" id="{F653A535-3717-4657-8EE2-5F937EBB59CF}"/>
            </a:ext>
          </a:extLst>
        </xdr:cNvPr>
        <xdr:cNvSpPr txBox="1"/>
      </xdr:nvSpPr>
      <xdr:spPr>
        <a:xfrm>
          <a:off x="126752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68EA3166-C379-432C-B816-AC538FBE249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A5136A7B-EDEB-4794-8FA7-C677C77D019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63E95BDB-53FD-4B93-8FD4-2434188D3B1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AF1E2AD6-9F5F-4919-9E24-E65E3DF631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10ACE78C-F4CC-4D52-BFDF-EAB4697CE4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4817600F-D2C5-437E-A580-F3C230491F9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E87BBDCB-7C7B-4233-8FC9-955B395BA8C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343B934A-E81B-410D-8A84-EB580051C11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F94A1DB6-18FB-4EDD-945D-08C1150801E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BE995593-6B9A-4264-AEE4-6345852900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a:extLst>
            <a:ext uri="{FF2B5EF4-FFF2-40B4-BE49-F238E27FC236}">
              <a16:creationId xmlns:a16="http://schemas.microsoft.com/office/drawing/2014/main" id="{4098CB37-2405-4D78-AE29-2B7A970C54B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a:extLst>
            <a:ext uri="{FF2B5EF4-FFF2-40B4-BE49-F238E27FC236}">
              <a16:creationId xmlns:a16="http://schemas.microsoft.com/office/drawing/2014/main" id="{91D3D1EA-CDC8-4D12-A964-1A9F0E46708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a:extLst>
            <a:ext uri="{FF2B5EF4-FFF2-40B4-BE49-F238E27FC236}">
              <a16:creationId xmlns:a16="http://schemas.microsoft.com/office/drawing/2014/main" id="{28031DB8-C308-4BC4-BD50-62A2320A52B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a:extLst>
            <a:ext uri="{FF2B5EF4-FFF2-40B4-BE49-F238E27FC236}">
              <a16:creationId xmlns:a16="http://schemas.microsoft.com/office/drawing/2014/main" id="{117D8FD0-BF81-42BB-8669-9F3147F7982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a:extLst>
            <a:ext uri="{FF2B5EF4-FFF2-40B4-BE49-F238E27FC236}">
              <a16:creationId xmlns:a16="http://schemas.microsoft.com/office/drawing/2014/main" id="{9811614D-4498-42DE-BEBF-7A829EFBB76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a:extLst>
            <a:ext uri="{FF2B5EF4-FFF2-40B4-BE49-F238E27FC236}">
              <a16:creationId xmlns:a16="http://schemas.microsoft.com/office/drawing/2014/main" id="{1D183CBF-32DB-4D19-9D84-3D6078F46CD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a:extLst>
            <a:ext uri="{FF2B5EF4-FFF2-40B4-BE49-F238E27FC236}">
              <a16:creationId xmlns:a16="http://schemas.microsoft.com/office/drawing/2014/main" id="{094F4058-05C5-4496-BE09-2E82555131A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a:extLst>
            <a:ext uri="{FF2B5EF4-FFF2-40B4-BE49-F238E27FC236}">
              <a16:creationId xmlns:a16="http://schemas.microsoft.com/office/drawing/2014/main" id="{79B56E94-D868-443D-ABB8-A6A7872B7F5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a:extLst>
            <a:ext uri="{FF2B5EF4-FFF2-40B4-BE49-F238E27FC236}">
              <a16:creationId xmlns:a16="http://schemas.microsoft.com/office/drawing/2014/main" id="{50AAB803-0798-49A4-A403-B88F2C969D6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a:extLst>
            <a:ext uri="{FF2B5EF4-FFF2-40B4-BE49-F238E27FC236}">
              <a16:creationId xmlns:a16="http://schemas.microsoft.com/office/drawing/2014/main" id="{F808A0D2-ECD8-4645-BD7E-5901154EF0A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3538B56B-643C-4F36-B014-9958E23285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D811019F-1ECB-44AD-AA4B-97B4A92D363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a:extLst>
            <a:ext uri="{FF2B5EF4-FFF2-40B4-BE49-F238E27FC236}">
              <a16:creationId xmlns:a16="http://schemas.microsoft.com/office/drawing/2014/main" id="{3192293C-0E61-48D1-824F-82B51367110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33" name="直線コネクタ 532">
          <a:extLst>
            <a:ext uri="{FF2B5EF4-FFF2-40B4-BE49-F238E27FC236}">
              <a16:creationId xmlns:a16="http://schemas.microsoft.com/office/drawing/2014/main" id="{23D54FA9-E9E3-4D30-A4B5-57037BF88DE8}"/>
            </a:ext>
          </a:extLst>
        </xdr:cNvPr>
        <xdr:cNvCxnSpPr/>
      </xdr:nvCxnSpPr>
      <xdr:spPr>
        <a:xfrm flipV="1">
          <a:off x="19509104" y="13054966"/>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4" name="【消防施設】&#10;一人当たり面積最小値テキスト">
          <a:extLst>
            <a:ext uri="{FF2B5EF4-FFF2-40B4-BE49-F238E27FC236}">
              <a16:creationId xmlns:a16="http://schemas.microsoft.com/office/drawing/2014/main" id="{1B11503C-98C8-40EE-8278-478FF3746D7B}"/>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5" name="直線コネクタ 534">
          <a:extLst>
            <a:ext uri="{FF2B5EF4-FFF2-40B4-BE49-F238E27FC236}">
              <a16:creationId xmlns:a16="http://schemas.microsoft.com/office/drawing/2014/main" id="{A8EFCBE7-438F-40E7-AE91-AD664D7107CF}"/>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6" name="【消防施設】&#10;一人当たり面積最大値テキスト">
          <a:extLst>
            <a:ext uri="{FF2B5EF4-FFF2-40B4-BE49-F238E27FC236}">
              <a16:creationId xmlns:a16="http://schemas.microsoft.com/office/drawing/2014/main" id="{B700C62A-2215-4C34-86F0-63EFD501618B}"/>
            </a:ext>
          </a:extLst>
        </xdr:cNvPr>
        <xdr:cNvSpPr txBox="1"/>
      </xdr:nvSpPr>
      <xdr:spPr>
        <a:xfrm>
          <a:off x="19547840" y="128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7" name="直線コネクタ 536">
          <a:extLst>
            <a:ext uri="{FF2B5EF4-FFF2-40B4-BE49-F238E27FC236}">
              <a16:creationId xmlns:a16="http://schemas.microsoft.com/office/drawing/2014/main" id="{88439B02-C0FD-4101-A66F-D2A8563FC328}"/>
            </a:ext>
          </a:extLst>
        </xdr:cNvPr>
        <xdr:cNvCxnSpPr/>
      </xdr:nvCxnSpPr>
      <xdr:spPr>
        <a:xfrm>
          <a:off x="1944370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38" name="【消防施設】&#10;一人当たり面積平均値テキスト">
          <a:extLst>
            <a:ext uri="{FF2B5EF4-FFF2-40B4-BE49-F238E27FC236}">
              <a16:creationId xmlns:a16="http://schemas.microsoft.com/office/drawing/2014/main" id="{A0E688AB-E6CB-4A4B-9759-DBA09AFAAE98}"/>
            </a:ext>
          </a:extLst>
        </xdr:cNvPr>
        <xdr:cNvSpPr txBox="1"/>
      </xdr:nvSpPr>
      <xdr:spPr>
        <a:xfrm>
          <a:off x="19547840" y="1404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9" name="フローチャート: 判断 538">
          <a:extLst>
            <a:ext uri="{FF2B5EF4-FFF2-40B4-BE49-F238E27FC236}">
              <a16:creationId xmlns:a16="http://schemas.microsoft.com/office/drawing/2014/main" id="{C44476CD-23C7-4BB6-BD3D-578D3ADA6306}"/>
            </a:ext>
          </a:extLst>
        </xdr:cNvPr>
        <xdr:cNvSpPr/>
      </xdr:nvSpPr>
      <xdr:spPr>
        <a:xfrm>
          <a:off x="1945894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40" name="フローチャート: 判断 539">
          <a:extLst>
            <a:ext uri="{FF2B5EF4-FFF2-40B4-BE49-F238E27FC236}">
              <a16:creationId xmlns:a16="http://schemas.microsoft.com/office/drawing/2014/main" id="{408079A8-BF63-442A-BA42-7E91AD19AA3A}"/>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41" name="n_1aveValue【消防施設】&#10;一人当たり面積">
          <a:extLst>
            <a:ext uri="{FF2B5EF4-FFF2-40B4-BE49-F238E27FC236}">
              <a16:creationId xmlns:a16="http://schemas.microsoft.com/office/drawing/2014/main" id="{9E61CF8D-56FD-471A-8300-387A3391BF1E}"/>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42" name="フローチャート: 判断 541">
          <a:extLst>
            <a:ext uri="{FF2B5EF4-FFF2-40B4-BE49-F238E27FC236}">
              <a16:creationId xmlns:a16="http://schemas.microsoft.com/office/drawing/2014/main" id="{9CEEBBF7-12EB-440A-BD2E-11C07B36F38E}"/>
            </a:ext>
          </a:extLst>
        </xdr:cNvPr>
        <xdr:cNvSpPr/>
      </xdr:nvSpPr>
      <xdr:spPr>
        <a:xfrm>
          <a:off x="179374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543" name="n_2aveValue【消防施設】&#10;一人当たり面積">
          <a:extLst>
            <a:ext uri="{FF2B5EF4-FFF2-40B4-BE49-F238E27FC236}">
              <a16:creationId xmlns:a16="http://schemas.microsoft.com/office/drawing/2014/main" id="{990A071D-8073-405C-AC67-44B3F9CF2A7D}"/>
            </a:ext>
          </a:extLst>
        </xdr:cNvPr>
        <xdr:cNvSpPr txBox="1"/>
      </xdr:nvSpPr>
      <xdr:spPr>
        <a:xfrm>
          <a:off x="17776267" y="141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44" name="フローチャート: 判断 543">
          <a:extLst>
            <a:ext uri="{FF2B5EF4-FFF2-40B4-BE49-F238E27FC236}">
              <a16:creationId xmlns:a16="http://schemas.microsoft.com/office/drawing/2014/main" id="{29DF9E02-1035-4EDD-A149-98CC513E89D6}"/>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45" name="n_3aveValue【消防施設】&#10;一人当たり面積">
          <a:extLst>
            <a:ext uri="{FF2B5EF4-FFF2-40B4-BE49-F238E27FC236}">
              <a16:creationId xmlns:a16="http://schemas.microsoft.com/office/drawing/2014/main" id="{16F274B5-E939-40EC-848F-9679FEE31081}"/>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3315372D-21DA-4CD0-941F-0E14105F85A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5881C157-4290-495E-862A-7F03BBCF6EC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7B025670-BA4F-43B1-A0CA-6848BA4A3D6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A3A1822-2318-4CAF-B751-D2E338C9CC0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E0B04462-DFCA-4C80-B2AE-DD0C027E529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149225</xdr:rowOff>
    </xdr:from>
    <xdr:to>
      <xdr:col>116</xdr:col>
      <xdr:colOff>114300</xdr:colOff>
      <xdr:row>84</xdr:row>
      <xdr:rowOff>79375</xdr:rowOff>
    </xdr:to>
    <xdr:sp macro="" textlink="">
      <xdr:nvSpPr>
        <xdr:cNvPr id="551" name="楕円 550">
          <a:extLst>
            <a:ext uri="{FF2B5EF4-FFF2-40B4-BE49-F238E27FC236}">
              <a16:creationId xmlns:a16="http://schemas.microsoft.com/office/drawing/2014/main" id="{84C51279-9FBD-4BB2-916A-08A2EEA7DD4B}"/>
            </a:ext>
          </a:extLst>
        </xdr:cNvPr>
        <xdr:cNvSpPr/>
      </xdr:nvSpPr>
      <xdr:spPr>
        <a:xfrm>
          <a:off x="1945894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652</xdr:rowOff>
    </xdr:from>
    <xdr:ext cx="469744" cy="259045"/>
    <xdr:sp macro="" textlink="">
      <xdr:nvSpPr>
        <xdr:cNvPr id="552" name="【消防施設】&#10;一人当たり面積該当値テキスト">
          <a:extLst>
            <a:ext uri="{FF2B5EF4-FFF2-40B4-BE49-F238E27FC236}">
              <a16:creationId xmlns:a16="http://schemas.microsoft.com/office/drawing/2014/main" id="{6CAC4CA2-E96C-4893-B84C-66E9CB0AAD63}"/>
            </a:ext>
          </a:extLst>
        </xdr:cNvPr>
        <xdr:cNvSpPr txBox="1"/>
      </xdr:nvSpPr>
      <xdr:spPr>
        <a:xfrm>
          <a:off x="19547840"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553" name="楕円 552">
          <a:extLst>
            <a:ext uri="{FF2B5EF4-FFF2-40B4-BE49-F238E27FC236}">
              <a16:creationId xmlns:a16="http://schemas.microsoft.com/office/drawing/2014/main" id="{90D5A751-486D-41F4-B245-6D4D30E2D8BD}"/>
            </a:ext>
          </a:extLst>
        </xdr:cNvPr>
        <xdr:cNvSpPr/>
      </xdr:nvSpPr>
      <xdr:spPr>
        <a:xfrm>
          <a:off x="18735040" y="14069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28575</xdr:rowOff>
    </xdr:from>
    <xdr:to>
      <xdr:col>116</xdr:col>
      <xdr:colOff>63500</xdr:colOff>
      <xdr:row>84</xdr:row>
      <xdr:rowOff>34289</xdr:rowOff>
    </xdr:to>
    <xdr:cxnSp macro="">
      <xdr:nvCxnSpPr>
        <xdr:cNvPr id="554" name="直線コネクタ 553">
          <a:extLst>
            <a:ext uri="{FF2B5EF4-FFF2-40B4-BE49-F238E27FC236}">
              <a16:creationId xmlns:a16="http://schemas.microsoft.com/office/drawing/2014/main" id="{AAAE54D3-BA03-4BBC-866D-9602C12965DD}"/>
            </a:ext>
          </a:extLst>
        </xdr:cNvPr>
        <xdr:cNvCxnSpPr/>
      </xdr:nvCxnSpPr>
      <xdr:spPr>
        <a:xfrm flipV="1">
          <a:off x="18778220" y="14110335"/>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160655</xdr:rowOff>
    </xdr:from>
    <xdr:to>
      <xdr:col>107</xdr:col>
      <xdr:colOff>101600</xdr:colOff>
      <xdr:row>84</xdr:row>
      <xdr:rowOff>90805</xdr:rowOff>
    </xdr:to>
    <xdr:sp macro="" textlink="">
      <xdr:nvSpPr>
        <xdr:cNvPr id="555" name="楕円 554">
          <a:extLst>
            <a:ext uri="{FF2B5EF4-FFF2-40B4-BE49-F238E27FC236}">
              <a16:creationId xmlns:a16="http://schemas.microsoft.com/office/drawing/2014/main" id="{D332D7EC-A20F-4495-BEA2-D92481910E72}"/>
            </a:ext>
          </a:extLst>
        </xdr:cNvPr>
        <xdr:cNvSpPr/>
      </xdr:nvSpPr>
      <xdr:spPr>
        <a:xfrm>
          <a:off x="1793748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40005</xdr:rowOff>
    </xdr:to>
    <xdr:cxnSp macro="">
      <xdr:nvCxnSpPr>
        <xdr:cNvPr id="556" name="直線コネクタ 555">
          <a:extLst>
            <a:ext uri="{FF2B5EF4-FFF2-40B4-BE49-F238E27FC236}">
              <a16:creationId xmlns:a16="http://schemas.microsoft.com/office/drawing/2014/main" id="{2C66B8B7-B884-433B-AAF0-3616AC2F3139}"/>
            </a:ext>
          </a:extLst>
        </xdr:cNvPr>
        <xdr:cNvCxnSpPr/>
      </xdr:nvCxnSpPr>
      <xdr:spPr>
        <a:xfrm flipV="1">
          <a:off x="17988280" y="1411604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557" name="n_1mainValue【消防施設】&#10;一人当たり面積">
          <a:extLst>
            <a:ext uri="{FF2B5EF4-FFF2-40B4-BE49-F238E27FC236}">
              <a16:creationId xmlns:a16="http://schemas.microsoft.com/office/drawing/2014/main" id="{647B9509-58A1-4CD9-BD78-CF58D930EFE4}"/>
            </a:ext>
          </a:extLst>
        </xdr:cNvPr>
        <xdr:cNvSpPr txBox="1"/>
      </xdr:nvSpPr>
      <xdr:spPr>
        <a:xfrm>
          <a:off x="18561127"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107332</xdr:rowOff>
    </xdr:from>
    <xdr:ext cx="469744" cy="259045"/>
    <xdr:sp macro="" textlink="">
      <xdr:nvSpPr>
        <xdr:cNvPr id="558" name="n_2mainValue【消防施設】&#10;一人当たり面積">
          <a:extLst>
            <a:ext uri="{FF2B5EF4-FFF2-40B4-BE49-F238E27FC236}">
              <a16:creationId xmlns:a16="http://schemas.microsoft.com/office/drawing/2014/main" id="{DE5FAD40-AC04-466C-89DC-DDB87B6EC03A}"/>
            </a:ext>
          </a:extLst>
        </xdr:cNvPr>
        <xdr:cNvSpPr txBox="1"/>
      </xdr:nvSpPr>
      <xdr:spPr>
        <a:xfrm>
          <a:off x="17776267" y="138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974E53B6-D43D-476A-A974-C76FB93DA4A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13204C03-92A1-4CFC-8CC2-17A4D238CFB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73BF902D-724C-480F-B7F9-E30CF3D3F9F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C18A70AA-45D7-49A3-9A87-905DB18CC96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59DCD2A1-18F2-43BE-B073-6713E608E5B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EB97F231-9E4B-4AC0-B633-52F514F8982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2EEE8083-CE6A-4D43-9B14-B1ECE7A46FF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5A0D757D-F639-48D5-88CC-7688716DF57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41D6DE86-A156-41A0-A32B-D51D2302865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1F9FE4DB-6634-4047-A8AA-0E6B2D0A672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a:extLst>
            <a:ext uri="{FF2B5EF4-FFF2-40B4-BE49-F238E27FC236}">
              <a16:creationId xmlns:a16="http://schemas.microsoft.com/office/drawing/2014/main" id="{ECE42DB1-4FE4-4473-8E3B-567334768EF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0" name="テキスト ボックス 569">
          <a:extLst>
            <a:ext uri="{FF2B5EF4-FFF2-40B4-BE49-F238E27FC236}">
              <a16:creationId xmlns:a16="http://schemas.microsoft.com/office/drawing/2014/main" id="{BC8E0CF6-0596-44F9-8C58-E8728EB52BF7}"/>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a:extLst>
            <a:ext uri="{FF2B5EF4-FFF2-40B4-BE49-F238E27FC236}">
              <a16:creationId xmlns:a16="http://schemas.microsoft.com/office/drawing/2014/main" id="{CBAF5690-34CC-457B-8E89-42A1F8D3D1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a:extLst>
            <a:ext uri="{FF2B5EF4-FFF2-40B4-BE49-F238E27FC236}">
              <a16:creationId xmlns:a16="http://schemas.microsoft.com/office/drawing/2014/main" id="{CF5CD855-AD68-4281-B5F8-651C0FD9385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a:extLst>
            <a:ext uri="{FF2B5EF4-FFF2-40B4-BE49-F238E27FC236}">
              <a16:creationId xmlns:a16="http://schemas.microsoft.com/office/drawing/2014/main" id="{12F9B1E6-1A6D-400F-8BD9-3C19A62294D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a:extLst>
            <a:ext uri="{FF2B5EF4-FFF2-40B4-BE49-F238E27FC236}">
              <a16:creationId xmlns:a16="http://schemas.microsoft.com/office/drawing/2014/main" id="{2B5D9C61-C2A1-47B4-80AB-C22A4452FAB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a:extLst>
            <a:ext uri="{FF2B5EF4-FFF2-40B4-BE49-F238E27FC236}">
              <a16:creationId xmlns:a16="http://schemas.microsoft.com/office/drawing/2014/main" id="{62F76940-9519-4DB0-947C-07530229D59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a:extLst>
            <a:ext uri="{FF2B5EF4-FFF2-40B4-BE49-F238E27FC236}">
              <a16:creationId xmlns:a16="http://schemas.microsoft.com/office/drawing/2014/main" id="{ADA0E93B-6F11-4620-9D54-B57C2CEA489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a:extLst>
            <a:ext uri="{FF2B5EF4-FFF2-40B4-BE49-F238E27FC236}">
              <a16:creationId xmlns:a16="http://schemas.microsoft.com/office/drawing/2014/main" id="{8BB16989-0E5C-4D48-B6E7-2E2C779AB33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8" name="テキスト ボックス 577">
          <a:extLst>
            <a:ext uri="{FF2B5EF4-FFF2-40B4-BE49-F238E27FC236}">
              <a16:creationId xmlns:a16="http://schemas.microsoft.com/office/drawing/2014/main" id="{3C4F9858-09D0-4800-9EEC-4D1D0DE4C33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08BDDA5D-339E-47D0-9D32-A8AA5B5032B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68E640A7-6E71-4A9A-8246-8ECFA26024C6}"/>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庁舎】&#10;有形固定資産減価償却率グラフ枠">
          <a:extLst>
            <a:ext uri="{FF2B5EF4-FFF2-40B4-BE49-F238E27FC236}">
              <a16:creationId xmlns:a16="http://schemas.microsoft.com/office/drawing/2014/main" id="{7B95265C-071D-4A08-B9B6-C637AC00439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2" name="直線コネクタ 581">
          <a:extLst>
            <a:ext uri="{FF2B5EF4-FFF2-40B4-BE49-F238E27FC236}">
              <a16:creationId xmlns:a16="http://schemas.microsoft.com/office/drawing/2014/main" id="{E4E93BB7-3B48-46CF-B84E-9D0923C39A09}"/>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3" name="【庁舎】&#10;有形固定資産減価償却率最小値テキスト">
          <a:extLst>
            <a:ext uri="{FF2B5EF4-FFF2-40B4-BE49-F238E27FC236}">
              <a16:creationId xmlns:a16="http://schemas.microsoft.com/office/drawing/2014/main" id="{8498A34C-738A-4411-B2E5-1817382C1913}"/>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4" name="直線コネクタ 583">
          <a:extLst>
            <a:ext uri="{FF2B5EF4-FFF2-40B4-BE49-F238E27FC236}">
              <a16:creationId xmlns:a16="http://schemas.microsoft.com/office/drawing/2014/main" id="{FF27AB54-29E7-4391-919A-C4993FF38DF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5" name="【庁舎】&#10;有形固定資産減価償却率最大値テキスト">
          <a:extLst>
            <a:ext uri="{FF2B5EF4-FFF2-40B4-BE49-F238E27FC236}">
              <a16:creationId xmlns:a16="http://schemas.microsoft.com/office/drawing/2014/main" id="{F80B5989-3E1B-48B8-AEA5-8A2BAD2F69CE}"/>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6" name="直線コネクタ 585">
          <a:extLst>
            <a:ext uri="{FF2B5EF4-FFF2-40B4-BE49-F238E27FC236}">
              <a16:creationId xmlns:a16="http://schemas.microsoft.com/office/drawing/2014/main" id="{C99C5769-D9EF-46D9-8C7E-31408CFE4E33}"/>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87" name="【庁舎】&#10;有形固定資産減価償却率平均値テキスト">
          <a:extLst>
            <a:ext uri="{FF2B5EF4-FFF2-40B4-BE49-F238E27FC236}">
              <a16:creationId xmlns:a16="http://schemas.microsoft.com/office/drawing/2014/main" id="{7596D792-076C-413A-B4E0-581A85CCBB83}"/>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8" name="フローチャート: 判断 587">
          <a:extLst>
            <a:ext uri="{FF2B5EF4-FFF2-40B4-BE49-F238E27FC236}">
              <a16:creationId xmlns:a16="http://schemas.microsoft.com/office/drawing/2014/main" id="{3F04E4C4-86CB-4E68-A9ED-4C9E0F76310C}"/>
            </a:ext>
          </a:extLst>
        </xdr:cNvPr>
        <xdr:cNvSpPr/>
      </xdr:nvSpPr>
      <xdr:spPr>
        <a:xfrm>
          <a:off x="14325600" y="1751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9" name="フローチャート: 判断 588">
          <a:extLst>
            <a:ext uri="{FF2B5EF4-FFF2-40B4-BE49-F238E27FC236}">
              <a16:creationId xmlns:a16="http://schemas.microsoft.com/office/drawing/2014/main" id="{0B8AF111-F2A9-4C92-A031-00CB4BA8A10F}"/>
            </a:ext>
          </a:extLst>
        </xdr:cNvPr>
        <xdr:cNvSpPr/>
      </xdr:nvSpPr>
      <xdr:spPr>
        <a:xfrm>
          <a:off x="13578840" y="17506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90" name="n_1aveValue【庁舎】&#10;有形固定資産減価償却率">
          <a:extLst>
            <a:ext uri="{FF2B5EF4-FFF2-40B4-BE49-F238E27FC236}">
              <a16:creationId xmlns:a16="http://schemas.microsoft.com/office/drawing/2014/main" id="{ACCC015C-AA6D-4B34-B449-5D7734A1CFAB}"/>
            </a:ext>
          </a:extLst>
        </xdr:cNvPr>
        <xdr:cNvSpPr txBox="1"/>
      </xdr:nvSpPr>
      <xdr:spPr>
        <a:xfrm>
          <a:off x="13437244" y="175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91" name="フローチャート: 判断 590">
          <a:extLst>
            <a:ext uri="{FF2B5EF4-FFF2-40B4-BE49-F238E27FC236}">
              <a16:creationId xmlns:a16="http://schemas.microsoft.com/office/drawing/2014/main" id="{40850C64-C68C-4841-8D91-C9CFE1D4858A}"/>
            </a:ext>
          </a:extLst>
        </xdr:cNvPr>
        <xdr:cNvSpPr/>
      </xdr:nvSpPr>
      <xdr:spPr>
        <a:xfrm>
          <a:off x="12804140" y="1748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92" name="n_2aveValue【庁舎】&#10;有形固定資産減価償却率">
          <a:extLst>
            <a:ext uri="{FF2B5EF4-FFF2-40B4-BE49-F238E27FC236}">
              <a16:creationId xmlns:a16="http://schemas.microsoft.com/office/drawing/2014/main" id="{FDCC362F-5499-4F3D-B8A6-02EEC06FB342}"/>
            </a:ext>
          </a:extLst>
        </xdr:cNvPr>
        <xdr:cNvSpPr txBox="1"/>
      </xdr:nvSpPr>
      <xdr:spPr>
        <a:xfrm>
          <a:off x="12675244" y="175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93" name="フローチャート: 判断 592">
          <a:extLst>
            <a:ext uri="{FF2B5EF4-FFF2-40B4-BE49-F238E27FC236}">
              <a16:creationId xmlns:a16="http://schemas.microsoft.com/office/drawing/2014/main" id="{6E7A98B9-0C7D-45F6-A641-6EE5B5FFE53A}"/>
            </a:ext>
          </a:extLst>
        </xdr:cNvPr>
        <xdr:cNvSpPr/>
      </xdr:nvSpPr>
      <xdr:spPr>
        <a:xfrm>
          <a:off x="12029440" y="174878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94" name="n_3aveValue【庁舎】&#10;有形固定資産減価償却率">
          <a:extLst>
            <a:ext uri="{FF2B5EF4-FFF2-40B4-BE49-F238E27FC236}">
              <a16:creationId xmlns:a16="http://schemas.microsoft.com/office/drawing/2014/main" id="{D3470CE7-3C36-4547-BAB2-2B39967D3762}"/>
            </a:ext>
          </a:extLst>
        </xdr:cNvPr>
        <xdr:cNvSpPr txBox="1"/>
      </xdr:nvSpPr>
      <xdr:spPr>
        <a:xfrm>
          <a:off x="11900544" y="1726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300CCBEA-36D0-4B04-A5B0-8A6572EEFAD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838EB072-ABDE-40B0-977F-244C41159F2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C3F87AF7-B0F7-4750-A117-A216BB1D38E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D6691776-8602-4774-96C7-BB6163BEE7E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46B1D9D-1CD6-4787-B942-0CD8493C354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106680</xdr:rowOff>
    </xdr:from>
    <xdr:to>
      <xdr:col>85</xdr:col>
      <xdr:colOff>177800</xdr:colOff>
      <xdr:row>104</xdr:row>
      <xdr:rowOff>36830</xdr:rowOff>
    </xdr:to>
    <xdr:sp macro="" textlink="">
      <xdr:nvSpPr>
        <xdr:cNvPr id="600" name="楕円 599">
          <a:extLst>
            <a:ext uri="{FF2B5EF4-FFF2-40B4-BE49-F238E27FC236}">
              <a16:creationId xmlns:a16="http://schemas.microsoft.com/office/drawing/2014/main" id="{2F6B5AD5-61CC-478F-A641-21E80CA8E876}"/>
            </a:ext>
          </a:extLst>
        </xdr:cNvPr>
        <xdr:cNvSpPr/>
      </xdr:nvSpPr>
      <xdr:spPr>
        <a:xfrm>
          <a:off x="14325600" y="17373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601" name="【庁舎】&#10;有形固定資産減価償却率該当値テキスト">
          <a:extLst>
            <a:ext uri="{FF2B5EF4-FFF2-40B4-BE49-F238E27FC236}">
              <a16:creationId xmlns:a16="http://schemas.microsoft.com/office/drawing/2014/main" id="{857CE3CC-F38B-4B6C-9743-ED8FFD535B5D}"/>
            </a:ext>
          </a:extLst>
        </xdr:cNvPr>
        <xdr:cNvSpPr txBox="1"/>
      </xdr:nvSpPr>
      <xdr:spPr>
        <a:xfrm>
          <a:off x="14414500"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106680</xdr:rowOff>
    </xdr:from>
    <xdr:to>
      <xdr:col>81</xdr:col>
      <xdr:colOff>101600</xdr:colOff>
      <xdr:row>104</xdr:row>
      <xdr:rowOff>36830</xdr:rowOff>
    </xdr:to>
    <xdr:sp macro="" textlink="">
      <xdr:nvSpPr>
        <xdr:cNvPr id="602" name="楕円 601">
          <a:extLst>
            <a:ext uri="{FF2B5EF4-FFF2-40B4-BE49-F238E27FC236}">
              <a16:creationId xmlns:a16="http://schemas.microsoft.com/office/drawing/2014/main" id="{2A4266D4-91D2-4BD9-A4CD-5035FB339778}"/>
            </a:ext>
          </a:extLst>
        </xdr:cNvPr>
        <xdr:cNvSpPr/>
      </xdr:nvSpPr>
      <xdr:spPr>
        <a:xfrm>
          <a:off x="13578840" y="1737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157480</xdr:rowOff>
    </xdr:from>
    <xdr:to>
      <xdr:col>85</xdr:col>
      <xdr:colOff>127000</xdr:colOff>
      <xdr:row>103</xdr:row>
      <xdr:rowOff>157480</xdr:rowOff>
    </xdr:to>
    <xdr:cxnSp macro="">
      <xdr:nvCxnSpPr>
        <xdr:cNvPr id="603" name="直線コネクタ 602">
          <a:extLst>
            <a:ext uri="{FF2B5EF4-FFF2-40B4-BE49-F238E27FC236}">
              <a16:creationId xmlns:a16="http://schemas.microsoft.com/office/drawing/2014/main" id="{1498DEDB-8BFE-43A4-A863-8F519DC718CD}"/>
            </a:ext>
          </a:extLst>
        </xdr:cNvPr>
        <xdr:cNvCxnSpPr/>
      </xdr:nvCxnSpPr>
      <xdr:spPr>
        <a:xfrm>
          <a:off x="13629640" y="1742440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133350</xdr:rowOff>
    </xdr:from>
    <xdr:to>
      <xdr:col>76</xdr:col>
      <xdr:colOff>165100</xdr:colOff>
      <xdr:row>104</xdr:row>
      <xdr:rowOff>63500</xdr:rowOff>
    </xdr:to>
    <xdr:sp macro="" textlink="">
      <xdr:nvSpPr>
        <xdr:cNvPr id="604" name="楕円 603">
          <a:extLst>
            <a:ext uri="{FF2B5EF4-FFF2-40B4-BE49-F238E27FC236}">
              <a16:creationId xmlns:a16="http://schemas.microsoft.com/office/drawing/2014/main" id="{857772B7-8E7E-45E9-A79B-558AE05B9E24}"/>
            </a:ext>
          </a:extLst>
        </xdr:cNvPr>
        <xdr:cNvSpPr/>
      </xdr:nvSpPr>
      <xdr:spPr>
        <a:xfrm>
          <a:off x="12804140" y="1740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157480</xdr:rowOff>
    </xdr:from>
    <xdr:to>
      <xdr:col>81</xdr:col>
      <xdr:colOff>50800</xdr:colOff>
      <xdr:row>104</xdr:row>
      <xdr:rowOff>12700</xdr:rowOff>
    </xdr:to>
    <xdr:cxnSp macro="">
      <xdr:nvCxnSpPr>
        <xdr:cNvPr id="605" name="直線コネクタ 604">
          <a:extLst>
            <a:ext uri="{FF2B5EF4-FFF2-40B4-BE49-F238E27FC236}">
              <a16:creationId xmlns:a16="http://schemas.microsoft.com/office/drawing/2014/main" id="{8C79BA13-5A40-4E46-822A-08107EFFAD85}"/>
            </a:ext>
          </a:extLst>
        </xdr:cNvPr>
        <xdr:cNvCxnSpPr/>
      </xdr:nvCxnSpPr>
      <xdr:spPr>
        <a:xfrm flipV="1">
          <a:off x="12854940" y="174244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53357</xdr:rowOff>
    </xdr:from>
    <xdr:ext cx="405111" cy="259045"/>
    <xdr:sp macro="" textlink="">
      <xdr:nvSpPr>
        <xdr:cNvPr id="606" name="n_1mainValue【庁舎】&#10;有形固定資産減価償却率">
          <a:extLst>
            <a:ext uri="{FF2B5EF4-FFF2-40B4-BE49-F238E27FC236}">
              <a16:creationId xmlns:a16="http://schemas.microsoft.com/office/drawing/2014/main" id="{CA6CF985-B747-4F6B-B821-AE8C5EEA8451}"/>
            </a:ext>
          </a:extLst>
        </xdr:cNvPr>
        <xdr:cNvSpPr txBox="1"/>
      </xdr:nvSpPr>
      <xdr:spPr>
        <a:xfrm>
          <a:off x="13437244" y="1715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80027</xdr:rowOff>
    </xdr:from>
    <xdr:ext cx="405111" cy="259045"/>
    <xdr:sp macro="" textlink="">
      <xdr:nvSpPr>
        <xdr:cNvPr id="607" name="n_2mainValue【庁舎】&#10;有形固定資産減価償却率">
          <a:extLst>
            <a:ext uri="{FF2B5EF4-FFF2-40B4-BE49-F238E27FC236}">
              <a16:creationId xmlns:a16="http://schemas.microsoft.com/office/drawing/2014/main" id="{9550BDD9-BAC1-441F-9BFC-3F32CE589CA0}"/>
            </a:ext>
          </a:extLst>
        </xdr:cNvPr>
        <xdr:cNvSpPr txBox="1"/>
      </xdr:nvSpPr>
      <xdr:spPr>
        <a:xfrm>
          <a:off x="126752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C0ABA2FD-084E-4710-8B1F-82FED60492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988C26C6-F2C2-48E0-AC9F-00D69E0CB01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B29F17D2-FEB8-4430-BE1B-64308375261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A2D6BF5B-88B1-40F4-A1ED-9AECCBD0D6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70C12006-A978-48D2-B3B6-8266BF056D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D3FB963B-61F0-4078-95CA-2AE6FE28318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CA15D6F3-80F7-4CFE-89EC-826A43F52C8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137DABBC-BE46-497A-B075-CC1360D4630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B7B49DEA-CCB0-4059-B32E-8F161D2568F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476A0AC1-75C0-419C-ADDD-9F2EB131926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a:extLst>
            <a:ext uri="{FF2B5EF4-FFF2-40B4-BE49-F238E27FC236}">
              <a16:creationId xmlns:a16="http://schemas.microsoft.com/office/drawing/2014/main" id="{6B71E543-5E65-4F03-AC91-D399B523683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9D4DC9C9-BB67-4A4D-87AF-024CF022025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a:extLst>
            <a:ext uri="{FF2B5EF4-FFF2-40B4-BE49-F238E27FC236}">
              <a16:creationId xmlns:a16="http://schemas.microsoft.com/office/drawing/2014/main" id="{CB265B3B-E880-4CAC-8BE4-978CBDAC622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a:extLst>
            <a:ext uri="{FF2B5EF4-FFF2-40B4-BE49-F238E27FC236}">
              <a16:creationId xmlns:a16="http://schemas.microsoft.com/office/drawing/2014/main" id="{F020BE6A-7B2B-4C4D-ACE8-5FFDFED089A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a:extLst>
            <a:ext uri="{FF2B5EF4-FFF2-40B4-BE49-F238E27FC236}">
              <a16:creationId xmlns:a16="http://schemas.microsoft.com/office/drawing/2014/main" id="{39072509-F3A9-4427-AFE5-8B87DEDA12A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a:extLst>
            <a:ext uri="{FF2B5EF4-FFF2-40B4-BE49-F238E27FC236}">
              <a16:creationId xmlns:a16="http://schemas.microsoft.com/office/drawing/2014/main" id="{BC2F5A39-B7EF-4882-9D56-5C441E396A9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a:extLst>
            <a:ext uri="{FF2B5EF4-FFF2-40B4-BE49-F238E27FC236}">
              <a16:creationId xmlns:a16="http://schemas.microsoft.com/office/drawing/2014/main" id="{BA5B0B14-6F0B-4E36-A77D-05FA489A1BD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a:extLst>
            <a:ext uri="{FF2B5EF4-FFF2-40B4-BE49-F238E27FC236}">
              <a16:creationId xmlns:a16="http://schemas.microsoft.com/office/drawing/2014/main" id="{56E97626-4DAF-41AB-B640-00831CCA660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a:extLst>
            <a:ext uri="{FF2B5EF4-FFF2-40B4-BE49-F238E27FC236}">
              <a16:creationId xmlns:a16="http://schemas.microsoft.com/office/drawing/2014/main" id="{48567E20-A342-4E7D-9B8E-41FE68F5C5E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a:extLst>
            <a:ext uri="{FF2B5EF4-FFF2-40B4-BE49-F238E27FC236}">
              <a16:creationId xmlns:a16="http://schemas.microsoft.com/office/drawing/2014/main" id="{A4747DEE-D41E-4CC2-B4DA-083CC30FB1D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a:extLst>
            <a:ext uri="{FF2B5EF4-FFF2-40B4-BE49-F238E27FC236}">
              <a16:creationId xmlns:a16="http://schemas.microsoft.com/office/drawing/2014/main" id="{E54D0C87-8883-4455-9817-92720E4BC4D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9" name="テキスト ボックス 628">
          <a:extLst>
            <a:ext uri="{FF2B5EF4-FFF2-40B4-BE49-F238E27FC236}">
              <a16:creationId xmlns:a16="http://schemas.microsoft.com/office/drawing/2014/main" id="{DA9CD420-564F-48B7-A14D-A1C7B815DB68}"/>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a:extLst>
            <a:ext uri="{FF2B5EF4-FFF2-40B4-BE49-F238E27FC236}">
              <a16:creationId xmlns:a16="http://schemas.microsoft.com/office/drawing/2014/main" id="{188FD45C-7725-4A4E-BCAB-B7BE15A7466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1" name="テキスト ボックス 630">
          <a:extLst>
            <a:ext uri="{FF2B5EF4-FFF2-40B4-BE49-F238E27FC236}">
              <a16:creationId xmlns:a16="http://schemas.microsoft.com/office/drawing/2014/main" id="{66AB75B7-3E14-498E-BBC0-133FBE144557}"/>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庁舎】&#10;一人当たり面積グラフ枠">
          <a:extLst>
            <a:ext uri="{FF2B5EF4-FFF2-40B4-BE49-F238E27FC236}">
              <a16:creationId xmlns:a16="http://schemas.microsoft.com/office/drawing/2014/main" id="{4E197288-FEB4-4199-9C51-E1388F08129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33" name="直線コネクタ 632">
          <a:extLst>
            <a:ext uri="{FF2B5EF4-FFF2-40B4-BE49-F238E27FC236}">
              <a16:creationId xmlns:a16="http://schemas.microsoft.com/office/drawing/2014/main" id="{C5FE665A-A5F8-4502-9DAE-821A097064AF}"/>
            </a:ext>
          </a:extLst>
        </xdr:cNvPr>
        <xdr:cNvCxnSpPr/>
      </xdr:nvCxnSpPr>
      <xdr:spPr>
        <a:xfrm flipV="1">
          <a:off x="19509104" y="16851466"/>
          <a:ext cx="0" cy="144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34" name="【庁舎】&#10;一人当たり面積最小値テキスト">
          <a:extLst>
            <a:ext uri="{FF2B5EF4-FFF2-40B4-BE49-F238E27FC236}">
              <a16:creationId xmlns:a16="http://schemas.microsoft.com/office/drawing/2014/main" id="{701D0412-D64C-4BDA-8920-55B168B5A8C7}"/>
            </a:ext>
          </a:extLst>
        </xdr:cNvPr>
        <xdr:cNvSpPr txBox="1"/>
      </xdr:nvSpPr>
      <xdr:spPr>
        <a:xfrm>
          <a:off x="19547840" y="182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35" name="直線コネクタ 634">
          <a:extLst>
            <a:ext uri="{FF2B5EF4-FFF2-40B4-BE49-F238E27FC236}">
              <a16:creationId xmlns:a16="http://schemas.microsoft.com/office/drawing/2014/main" id="{D6CDB602-8E76-40B1-97EB-6BBDA3ACDDB5}"/>
            </a:ext>
          </a:extLst>
        </xdr:cNvPr>
        <xdr:cNvCxnSpPr/>
      </xdr:nvCxnSpPr>
      <xdr:spPr>
        <a:xfrm>
          <a:off x="19443700" y="1829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6" name="【庁舎】&#10;一人当たり面積最大値テキスト">
          <a:extLst>
            <a:ext uri="{FF2B5EF4-FFF2-40B4-BE49-F238E27FC236}">
              <a16:creationId xmlns:a16="http://schemas.microsoft.com/office/drawing/2014/main" id="{C547131C-0AA1-4366-AF11-5D4D15D6EDEC}"/>
            </a:ext>
          </a:extLst>
        </xdr:cNvPr>
        <xdr:cNvSpPr txBox="1"/>
      </xdr:nvSpPr>
      <xdr:spPr>
        <a:xfrm>
          <a:off x="19547840" y="1663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7" name="直線コネクタ 636">
          <a:extLst>
            <a:ext uri="{FF2B5EF4-FFF2-40B4-BE49-F238E27FC236}">
              <a16:creationId xmlns:a16="http://schemas.microsoft.com/office/drawing/2014/main" id="{B2D0C44B-36DD-44A1-AEFA-20093C4D2AAA}"/>
            </a:ext>
          </a:extLst>
        </xdr:cNvPr>
        <xdr:cNvCxnSpPr/>
      </xdr:nvCxnSpPr>
      <xdr:spPr>
        <a:xfrm>
          <a:off x="19443700" y="16851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38" name="【庁舎】&#10;一人当たり面積平均値テキスト">
          <a:extLst>
            <a:ext uri="{FF2B5EF4-FFF2-40B4-BE49-F238E27FC236}">
              <a16:creationId xmlns:a16="http://schemas.microsoft.com/office/drawing/2014/main" id="{D0C1F628-7149-4800-906F-0DC7E13BC789}"/>
            </a:ext>
          </a:extLst>
        </xdr:cNvPr>
        <xdr:cNvSpPr txBox="1"/>
      </xdr:nvSpPr>
      <xdr:spPr>
        <a:xfrm>
          <a:off x="19547840" y="1799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9" name="フローチャート: 判断 638">
          <a:extLst>
            <a:ext uri="{FF2B5EF4-FFF2-40B4-BE49-F238E27FC236}">
              <a16:creationId xmlns:a16="http://schemas.microsoft.com/office/drawing/2014/main" id="{922D9225-BD98-4482-836E-A545A5E3B022}"/>
            </a:ext>
          </a:extLst>
        </xdr:cNvPr>
        <xdr:cNvSpPr/>
      </xdr:nvSpPr>
      <xdr:spPr>
        <a:xfrm>
          <a:off x="19458940" y="181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40" name="フローチャート: 判断 639">
          <a:extLst>
            <a:ext uri="{FF2B5EF4-FFF2-40B4-BE49-F238E27FC236}">
              <a16:creationId xmlns:a16="http://schemas.microsoft.com/office/drawing/2014/main" id="{FEEA2CBE-2D07-4575-B24B-C15B738A9CFC}"/>
            </a:ext>
          </a:extLst>
        </xdr:cNvPr>
        <xdr:cNvSpPr/>
      </xdr:nvSpPr>
      <xdr:spPr>
        <a:xfrm>
          <a:off x="18735040" y="18148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41" name="n_1aveValue【庁舎】&#10;一人当たり面積">
          <a:extLst>
            <a:ext uri="{FF2B5EF4-FFF2-40B4-BE49-F238E27FC236}">
              <a16:creationId xmlns:a16="http://schemas.microsoft.com/office/drawing/2014/main" id="{EE094D94-726A-4497-8C02-70F1E80931C6}"/>
            </a:ext>
          </a:extLst>
        </xdr:cNvPr>
        <xdr:cNvSpPr txBox="1"/>
      </xdr:nvSpPr>
      <xdr:spPr>
        <a:xfrm>
          <a:off x="1856112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42" name="フローチャート: 判断 641">
          <a:extLst>
            <a:ext uri="{FF2B5EF4-FFF2-40B4-BE49-F238E27FC236}">
              <a16:creationId xmlns:a16="http://schemas.microsoft.com/office/drawing/2014/main" id="{8C911C25-AA90-4DFB-B41B-4B426C651C3A}"/>
            </a:ext>
          </a:extLst>
        </xdr:cNvPr>
        <xdr:cNvSpPr/>
      </xdr:nvSpPr>
      <xdr:spPr>
        <a:xfrm>
          <a:off x="179374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43" name="n_2aveValue【庁舎】&#10;一人当たり面積">
          <a:extLst>
            <a:ext uri="{FF2B5EF4-FFF2-40B4-BE49-F238E27FC236}">
              <a16:creationId xmlns:a16="http://schemas.microsoft.com/office/drawing/2014/main" id="{8304FDDB-B39D-4B40-8D59-75320A92B9C3}"/>
            </a:ext>
          </a:extLst>
        </xdr:cNvPr>
        <xdr:cNvSpPr txBox="1"/>
      </xdr:nvSpPr>
      <xdr:spPr>
        <a:xfrm>
          <a:off x="177762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44" name="フローチャート: 判断 643">
          <a:extLst>
            <a:ext uri="{FF2B5EF4-FFF2-40B4-BE49-F238E27FC236}">
              <a16:creationId xmlns:a16="http://schemas.microsoft.com/office/drawing/2014/main" id="{C84C1D39-D01B-4AE4-ADAD-A16AF6EBB8CC}"/>
            </a:ext>
          </a:extLst>
        </xdr:cNvPr>
        <xdr:cNvSpPr/>
      </xdr:nvSpPr>
      <xdr:spPr>
        <a:xfrm>
          <a:off x="17162780" y="1815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45" name="n_3aveValue【庁舎】&#10;一人当たり面積">
          <a:extLst>
            <a:ext uri="{FF2B5EF4-FFF2-40B4-BE49-F238E27FC236}">
              <a16:creationId xmlns:a16="http://schemas.microsoft.com/office/drawing/2014/main" id="{A1F572BC-194C-476D-BA47-67616011DA92}"/>
            </a:ext>
          </a:extLst>
        </xdr:cNvPr>
        <xdr:cNvSpPr txBox="1"/>
      </xdr:nvSpPr>
      <xdr:spPr>
        <a:xfrm>
          <a:off x="170015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3598F963-08A3-4D40-81E9-E8725DC3008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4BFC761E-A4F2-4922-9749-50E83E87425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5B8E7D7-3856-4FDD-818B-21195056E07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C50CC33-9617-446E-9242-A5570D25F9A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838FCE44-00AE-49AF-9DF3-CFE6398A344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85816</xdr:rowOff>
    </xdr:from>
    <xdr:to>
      <xdr:col>116</xdr:col>
      <xdr:colOff>114300</xdr:colOff>
      <xdr:row>109</xdr:row>
      <xdr:rowOff>15966</xdr:rowOff>
    </xdr:to>
    <xdr:sp macro="" textlink="">
      <xdr:nvSpPr>
        <xdr:cNvPr id="651" name="楕円 650">
          <a:extLst>
            <a:ext uri="{FF2B5EF4-FFF2-40B4-BE49-F238E27FC236}">
              <a16:creationId xmlns:a16="http://schemas.microsoft.com/office/drawing/2014/main" id="{F519E4C0-9194-4497-9AA4-685ABCA6FCF3}"/>
            </a:ext>
          </a:extLst>
        </xdr:cNvPr>
        <xdr:cNvSpPr/>
      </xdr:nvSpPr>
      <xdr:spPr>
        <a:xfrm>
          <a:off x="1945894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52" name="【庁舎】&#10;一人当たり面積該当値テキスト">
          <a:extLst>
            <a:ext uri="{FF2B5EF4-FFF2-40B4-BE49-F238E27FC236}">
              <a16:creationId xmlns:a16="http://schemas.microsoft.com/office/drawing/2014/main" id="{F4EC6D41-F51C-4589-BF84-06C288BDC9D4}"/>
            </a:ext>
          </a:extLst>
        </xdr:cNvPr>
        <xdr:cNvSpPr txBox="1"/>
      </xdr:nvSpPr>
      <xdr:spPr>
        <a:xfrm>
          <a:off x="19547840" y="181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86959</xdr:rowOff>
    </xdr:from>
    <xdr:to>
      <xdr:col>112</xdr:col>
      <xdr:colOff>38100</xdr:colOff>
      <xdr:row>109</xdr:row>
      <xdr:rowOff>17109</xdr:rowOff>
    </xdr:to>
    <xdr:sp macro="" textlink="">
      <xdr:nvSpPr>
        <xdr:cNvPr id="653" name="楕円 652">
          <a:extLst>
            <a:ext uri="{FF2B5EF4-FFF2-40B4-BE49-F238E27FC236}">
              <a16:creationId xmlns:a16="http://schemas.microsoft.com/office/drawing/2014/main" id="{CBC743E1-E8A8-4142-9D67-266A0F3AB0CC}"/>
            </a:ext>
          </a:extLst>
        </xdr:cNvPr>
        <xdr:cNvSpPr/>
      </xdr:nvSpPr>
      <xdr:spPr>
        <a:xfrm>
          <a:off x="18735040" y="18192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136616</xdr:rowOff>
    </xdr:from>
    <xdr:to>
      <xdr:col>116</xdr:col>
      <xdr:colOff>63500</xdr:colOff>
      <xdr:row>108</xdr:row>
      <xdr:rowOff>137759</xdr:rowOff>
    </xdr:to>
    <xdr:cxnSp macro="">
      <xdr:nvCxnSpPr>
        <xdr:cNvPr id="654" name="直線コネクタ 653">
          <a:extLst>
            <a:ext uri="{FF2B5EF4-FFF2-40B4-BE49-F238E27FC236}">
              <a16:creationId xmlns:a16="http://schemas.microsoft.com/office/drawing/2014/main" id="{784EDFDA-9159-4F30-A796-9635474B96F3}"/>
            </a:ext>
          </a:extLst>
        </xdr:cNvPr>
        <xdr:cNvCxnSpPr/>
      </xdr:nvCxnSpPr>
      <xdr:spPr>
        <a:xfrm flipV="1">
          <a:off x="18778220" y="18241736"/>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87774</xdr:rowOff>
    </xdr:from>
    <xdr:to>
      <xdr:col>107</xdr:col>
      <xdr:colOff>101600</xdr:colOff>
      <xdr:row>109</xdr:row>
      <xdr:rowOff>17924</xdr:rowOff>
    </xdr:to>
    <xdr:sp macro="" textlink="">
      <xdr:nvSpPr>
        <xdr:cNvPr id="655" name="楕円 654">
          <a:extLst>
            <a:ext uri="{FF2B5EF4-FFF2-40B4-BE49-F238E27FC236}">
              <a16:creationId xmlns:a16="http://schemas.microsoft.com/office/drawing/2014/main" id="{6F91C4DA-E3C2-4567-A458-E5E088EED44C}"/>
            </a:ext>
          </a:extLst>
        </xdr:cNvPr>
        <xdr:cNvSpPr/>
      </xdr:nvSpPr>
      <xdr:spPr>
        <a:xfrm>
          <a:off x="17937480" y="1819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137759</xdr:rowOff>
    </xdr:from>
    <xdr:to>
      <xdr:col>111</xdr:col>
      <xdr:colOff>177800</xdr:colOff>
      <xdr:row>108</xdr:row>
      <xdr:rowOff>138574</xdr:rowOff>
    </xdr:to>
    <xdr:cxnSp macro="">
      <xdr:nvCxnSpPr>
        <xdr:cNvPr id="656" name="直線コネクタ 655">
          <a:extLst>
            <a:ext uri="{FF2B5EF4-FFF2-40B4-BE49-F238E27FC236}">
              <a16:creationId xmlns:a16="http://schemas.microsoft.com/office/drawing/2014/main" id="{E2DE102B-0547-4E73-8B23-2B16219FF5F4}"/>
            </a:ext>
          </a:extLst>
        </xdr:cNvPr>
        <xdr:cNvCxnSpPr/>
      </xdr:nvCxnSpPr>
      <xdr:spPr>
        <a:xfrm flipV="1">
          <a:off x="17988280" y="18242879"/>
          <a:ext cx="78994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8236</xdr:rowOff>
    </xdr:from>
    <xdr:ext cx="469744" cy="259045"/>
    <xdr:sp macro="" textlink="">
      <xdr:nvSpPr>
        <xdr:cNvPr id="657" name="n_1mainValue【庁舎】&#10;一人当たり面積">
          <a:extLst>
            <a:ext uri="{FF2B5EF4-FFF2-40B4-BE49-F238E27FC236}">
              <a16:creationId xmlns:a16="http://schemas.microsoft.com/office/drawing/2014/main" id="{77909422-668D-4130-9C83-EA11815B514F}"/>
            </a:ext>
          </a:extLst>
        </xdr:cNvPr>
        <xdr:cNvSpPr txBox="1"/>
      </xdr:nvSpPr>
      <xdr:spPr>
        <a:xfrm>
          <a:off x="18561127" y="182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9051</xdr:rowOff>
    </xdr:from>
    <xdr:ext cx="469744" cy="259045"/>
    <xdr:sp macro="" textlink="">
      <xdr:nvSpPr>
        <xdr:cNvPr id="658" name="n_2mainValue【庁舎】&#10;一人当たり面積">
          <a:extLst>
            <a:ext uri="{FF2B5EF4-FFF2-40B4-BE49-F238E27FC236}">
              <a16:creationId xmlns:a16="http://schemas.microsoft.com/office/drawing/2014/main" id="{D4AB4B22-4986-4B3C-8F00-B160C085180F}"/>
            </a:ext>
          </a:extLst>
        </xdr:cNvPr>
        <xdr:cNvSpPr txBox="1"/>
      </xdr:nvSpPr>
      <xdr:spPr>
        <a:xfrm>
          <a:off x="17776267" y="182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E9FCB1CE-C3AF-4C5A-BAAE-E5113D64D9D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C81C4A64-BEAA-4351-A07E-562B6484929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63A63E58-D60C-4F5F-83CA-337D4B9BCF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消防施設及び庁舎については、減価償却費が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％を上回っているため今後、施設の更新や修繕等に係る費用の増額が見込まれる。特に庁舎においては、合併以前の２棟を活用しており、１棟の減価償却率が大きく影響しているため早期に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１棟を解体する予定である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消防施設においても剥離等があり早期に修繕を行う。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おいては、他施設に比べ固定資産額が大きくなるため施設の新設を３年から５年後を目途に整備計画を立てている。今後も庁舎機能の効率化を進めながら維持管理費にかかる経費の増加に留意しつつ、公共施設の合理化や効率化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yamazato/Desktop/&#36001;&#25919;&#29366;&#27841;&#36039;&#26009;&#38598;&#65320;&#65328;&#20844;&#34920;&#29992;/&#12304;&#36001;&#25919;&#29366;&#27841;&#36039;&#26009;&#38598;&#12305;_473618_&#20037;&#31859;&#2379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27.6</v>
          </cell>
          <cell r="CN51">
            <v>11.8</v>
          </cell>
          <cell r="CV51">
            <v>3.1</v>
          </cell>
        </row>
        <row r="53">
          <cell r="CF53">
            <v>52.9</v>
          </cell>
          <cell r="CN53">
            <v>56.6</v>
          </cell>
          <cell r="CV53">
            <v>57.5</v>
          </cell>
        </row>
        <row r="55">
          <cell r="AN55" t="str">
            <v>類似団体内平均値</v>
          </cell>
          <cell r="CF55">
            <v>0</v>
          </cell>
          <cell r="CN55">
            <v>0</v>
          </cell>
          <cell r="CV55">
            <v>0</v>
          </cell>
        </row>
        <row r="57">
          <cell r="CF57">
            <v>56.3</v>
          </cell>
          <cell r="CN57">
            <v>58.3</v>
          </cell>
          <cell r="CV57">
            <v>59</v>
          </cell>
        </row>
        <row r="72">
          <cell r="BP72" t="str">
            <v>H26</v>
          </cell>
          <cell r="BX72" t="str">
            <v>H27</v>
          </cell>
          <cell r="CF72" t="str">
            <v>H28</v>
          </cell>
          <cell r="CN72" t="str">
            <v>H29</v>
          </cell>
          <cell r="CV72" t="str">
            <v>H30</v>
          </cell>
        </row>
        <row r="73">
          <cell r="AN73" t="str">
            <v>当該団体値</v>
          </cell>
          <cell r="BP73">
            <v>50.5</v>
          </cell>
          <cell r="BX73">
            <v>40.700000000000003</v>
          </cell>
          <cell r="CF73">
            <v>27.6</v>
          </cell>
          <cell r="CN73">
            <v>11.8</v>
          </cell>
          <cell r="CV73">
            <v>3.1</v>
          </cell>
        </row>
        <row r="75">
          <cell r="BP75">
            <v>9</v>
          </cell>
          <cell r="BX75">
            <v>8.3000000000000007</v>
          </cell>
          <cell r="CF75">
            <v>7.9</v>
          </cell>
          <cell r="CN75">
            <v>7.3</v>
          </cell>
          <cell r="CV75">
            <v>6.8</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7669493</v>
      </c>
      <c r="BO4" s="423"/>
      <c r="BP4" s="423"/>
      <c r="BQ4" s="423"/>
      <c r="BR4" s="423"/>
      <c r="BS4" s="423"/>
      <c r="BT4" s="423"/>
      <c r="BU4" s="424"/>
      <c r="BV4" s="422">
        <v>8327965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5.0999999999999996</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7424593</v>
      </c>
      <c r="BO5" s="428"/>
      <c r="BP5" s="428"/>
      <c r="BQ5" s="428"/>
      <c r="BR5" s="428"/>
      <c r="BS5" s="428"/>
      <c r="BT5" s="428"/>
      <c r="BU5" s="429"/>
      <c r="BV5" s="427">
        <v>8157301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96.1</v>
      </c>
      <c r="CU5" s="398"/>
      <c r="CV5" s="398"/>
      <c r="CW5" s="398"/>
      <c r="CX5" s="398"/>
      <c r="CY5" s="398"/>
      <c r="CZ5" s="398"/>
      <c r="DA5" s="399"/>
      <c r="DB5" s="397">
        <v>96.2</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244900</v>
      </c>
      <c r="BO6" s="428"/>
      <c r="BP6" s="428"/>
      <c r="BQ6" s="428"/>
      <c r="BR6" s="428"/>
      <c r="BS6" s="428"/>
      <c r="BT6" s="428"/>
      <c r="BU6" s="429"/>
      <c r="BV6" s="427">
        <v>170664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100</v>
      </c>
      <c r="CU6" s="578"/>
      <c r="CV6" s="578"/>
      <c r="CW6" s="578"/>
      <c r="CX6" s="578"/>
      <c r="CY6" s="578"/>
      <c r="CZ6" s="578"/>
      <c r="DA6" s="579"/>
      <c r="DB6" s="577">
        <v>100</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47821</v>
      </c>
      <c r="BO7" s="428"/>
      <c r="BP7" s="428"/>
      <c r="BQ7" s="428"/>
      <c r="BR7" s="428"/>
      <c r="BS7" s="428"/>
      <c r="BT7" s="428"/>
      <c r="BU7" s="429"/>
      <c r="BV7" s="427">
        <v>32254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3863355</v>
      </c>
      <c r="CU7" s="428"/>
      <c r="CV7" s="428"/>
      <c r="CW7" s="428"/>
      <c r="CX7" s="428"/>
      <c r="CY7" s="428"/>
      <c r="CZ7" s="428"/>
      <c r="DA7" s="429"/>
      <c r="DB7" s="427">
        <v>3933168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197079</v>
      </c>
      <c r="BO8" s="428"/>
      <c r="BP8" s="428"/>
      <c r="BQ8" s="428"/>
      <c r="BR8" s="428"/>
      <c r="BS8" s="428"/>
      <c r="BT8" s="428"/>
      <c r="BU8" s="429"/>
      <c r="BV8" s="427">
        <v>138410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7755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58645</v>
      </c>
      <c r="BO9" s="428"/>
      <c r="BP9" s="428"/>
      <c r="BQ9" s="428"/>
      <c r="BR9" s="428"/>
      <c r="BS9" s="428"/>
      <c r="BT9" s="428"/>
      <c r="BU9" s="429"/>
      <c r="BV9" s="427">
        <v>-194450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16.7</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8519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70071</v>
      </c>
      <c r="BO10" s="428"/>
      <c r="BP10" s="428"/>
      <c r="BQ10" s="428"/>
      <c r="BR10" s="428"/>
      <c r="BS10" s="428"/>
      <c r="BT10" s="428"/>
      <c r="BU10" s="429"/>
      <c r="BV10" s="427">
        <v>197122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7873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128042</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7830</v>
      </c>
      <c r="S13" s="531"/>
      <c r="T13" s="531"/>
      <c r="U13" s="531"/>
      <c r="V13" s="532"/>
      <c r="W13" s="518" t="s">
        <v>140</v>
      </c>
      <c r="X13" s="440"/>
      <c r="Y13" s="440"/>
      <c r="Z13" s="440"/>
      <c r="AA13" s="440"/>
      <c r="AB13" s="441"/>
      <c r="AC13" s="403">
        <v>1057</v>
      </c>
      <c r="AD13" s="404"/>
      <c r="AE13" s="404"/>
      <c r="AF13" s="404"/>
      <c r="AG13" s="405"/>
      <c r="AH13" s="403">
        <v>1114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674</v>
      </c>
      <c r="BO13" s="428"/>
      <c r="BP13" s="428"/>
      <c r="BQ13" s="428"/>
      <c r="BR13" s="428"/>
      <c r="BS13" s="428"/>
      <c r="BT13" s="428"/>
      <c r="BU13" s="429"/>
      <c r="BV13" s="427">
        <v>2672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6.8</v>
      </c>
      <c r="CU13" s="398"/>
      <c r="CV13" s="398"/>
      <c r="CW13" s="398"/>
      <c r="CX13" s="398"/>
      <c r="CY13" s="398"/>
      <c r="CZ13" s="398"/>
      <c r="DA13" s="399"/>
      <c r="DB13" s="397">
        <v>7.3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7994</v>
      </c>
      <c r="S14" s="531"/>
      <c r="T14" s="531"/>
      <c r="U14" s="531"/>
      <c r="V14" s="532"/>
      <c r="W14" s="533"/>
      <c r="X14" s="443"/>
      <c r="Y14" s="443"/>
      <c r="Z14" s="443"/>
      <c r="AA14" s="443"/>
      <c r="AB14" s="444"/>
      <c r="AC14" s="523">
        <v>27.1</v>
      </c>
      <c r="AD14" s="524"/>
      <c r="AE14" s="524"/>
      <c r="AF14" s="524"/>
      <c r="AG14" s="525"/>
      <c r="AH14" s="523">
        <v>27.8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3.1</v>
      </c>
      <c r="CU14" s="535"/>
      <c r="CV14" s="535"/>
      <c r="CW14" s="535"/>
      <c r="CX14" s="535"/>
      <c r="CY14" s="535"/>
      <c r="CZ14" s="535"/>
      <c r="DA14" s="536"/>
      <c r="DB14" s="534">
        <v>11.8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139</v>
      </c>
      <c r="N15" s="528"/>
      <c r="O15" s="528"/>
      <c r="P15" s="528"/>
      <c r="Q15" s="529"/>
      <c r="R15" s="530">
        <v>7945</v>
      </c>
      <c r="S15" s="531"/>
      <c r="T15" s="531"/>
      <c r="U15" s="531"/>
      <c r="V15" s="532"/>
      <c r="W15" s="518" t="s">
        <v>147</v>
      </c>
      <c r="X15" s="440"/>
      <c r="Y15" s="440"/>
      <c r="Z15" s="440"/>
      <c r="AA15" s="440"/>
      <c r="AB15" s="441"/>
      <c r="AC15" s="403">
        <v>578</v>
      </c>
      <c r="AD15" s="404"/>
      <c r="AE15" s="404"/>
      <c r="AF15" s="404"/>
      <c r="AG15" s="405"/>
      <c r="AH15" s="403">
        <v>623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693565</v>
      </c>
      <c r="BO15" s="423"/>
      <c r="BP15" s="423"/>
      <c r="BQ15" s="423"/>
      <c r="BR15" s="423"/>
      <c r="BS15" s="423"/>
      <c r="BT15" s="423"/>
      <c r="BU15" s="424"/>
      <c r="BV15" s="422">
        <v>699830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14.8</v>
      </c>
      <c r="AD16" s="524"/>
      <c r="AE16" s="524"/>
      <c r="AF16" s="524"/>
      <c r="AG16" s="525"/>
      <c r="AH16" s="523">
        <v>15.5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3538183</v>
      </c>
      <c r="BO16" s="428"/>
      <c r="BP16" s="428"/>
      <c r="BQ16" s="428"/>
      <c r="BR16" s="428"/>
      <c r="BS16" s="428"/>
      <c r="BT16" s="428"/>
      <c r="BU16" s="429"/>
      <c r="BV16" s="427">
        <v>3549164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2268</v>
      </c>
      <c r="AD17" s="404"/>
      <c r="AE17" s="404"/>
      <c r="AF17" s="404"/>
      <c r="AG17" s="405"/>
      <c r="AH17" s="403">
        <v>2270</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866494</v>
      </c>
      <c r="BO17" s="428"/>
      <c r="BP17" s="428"/>
      <c r="BQ17" s="428"/>
      <c r="BR17" s="428"/>
      <c r="BS17" s="428"/>
      <c r="BT17" s="428"/>
      <c r="BU17" s="429"/>
      <c r="BV17" s="427">
        <v>882327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63.65</v>
      </c>
      <c r="M18" s="492"/>
      <c r="N18" s="492"/>
      <c r="O18" s="492"/>
      <c r="P18" s="492"/>
      <c r="Q18" s="492"/>
      <c r="R18" s="493"/>
      <c r="S18" s="493"/>
      <c r="T18" s="493"/>
      <c r="U18" s="493"/>
      <c r="V18" s="494"/>
      <c r="W18" s="508"/>
      <c r="X18" s="509"/>
      <c r="Y18" s="509"/>
      <c r="Z18" s="509"/>
      <c r="AA18" s="509"/>
      <c r="AB18" s="519"/>
      <c r="AC18" s="391">
        <v>58.1</v>
      </c>
      <c r="AD18" s="392"/>
      <c r="AE18" s="392"/>
      <c r="AF18" s="392"/>
      <c r="AG18" s="495"/>
      <c r="AH18" s="391">
        <v>56.7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3765825</v>
      </c>
      <c r="BO18" s="428"/>
      <c r="BP18" s="428"/>
      <c r="BQ18" s="428"/>
      <c r="BR18" s="428"/>
      <c r="BS18" s="428"/>
      <c r="BT18" s="428"/>
      <c r="BU18" s="429"/>
      <c r="BV18" s="427">
        <v>3804302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122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4636796</v>
      </c>
      <c r="BO19" s="428"/>
      <c r="BP19" s="428"/>
      <c r="BQ19" s="428"/>
      <c r="BR19" s="428"/>
      <c r="BS19" s="428"/>
      <c r="BT19" s="428"/>
      <c r="BU19" s="429"/>
      <c r="BV19" s="427">
        <v>4807332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3365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6309648</v>
      </c>
      <c r="BO23" s="428"/>
      <c r="BP23" s="428"/>
      <c r="BQ23" s="428"/>
      <c r="BR23" s="428"/>
      <c r="BS23" s="428"/>
      <c r="BT23" s="428"/>
      <c r="BU23" s="429"/>
      <c r="BV23" s="427">
        <v>6542142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7080</v>
      </c>
      <c r="R24" s="404"/>
      <c r="S24" s="404"/>
      <c r="T24" s="404"/>
      <c r="U24" s="404"/>
      <c r="V24" s="405"/>
      <c r="W24" s="469"/>
      <c r="X24" s="460"/>
      <c r="Y24" s="461"/>
      <c r="Z24" s="400" t="s">
        <v>171</v>
      </c>
      <c r="AA24" s="401"/>
      <c r="AB24" s="401"/>
      <c r="AC24" s="401"/>
      <c r="AD24" s="401"/>
      <c r="AE24" s="401"/>
      <c r="AF24" s="401"/>
      <c r="AG24" s="402"/>
      <c r="AH24" s="403">
        <v>159</v>
      </c>
      <c r="AI24" s="404"/>
      <c r="AJ24" s="404"/>
      <c r="AK24" s="404"/>
      <c r="AL24" s="405"/>
      <c r="AM24" s="403">
        <v>487494</v>
      </c>
      <c r="AN24" s="404"/>
      <c r="AO24" s="404"/>
      <c r="AP24" s="404"/>
      <c r="AQ24" s="404"/>
      <c r="AR24" s="405"/>
      <c r="AS24" s="403">
        <v>3066</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5338628</v>
      </c>
      <c r="BO24" s="428"/>
      <c r="BP24" s="428"/>
      <c r="BQ24" s="428"/>
      <c r="BR24" s="428"/>
      <c r="BS24" s="428"/>
      <c r="BT24" s="428"/>
      <c r="BU24" s="429"/>
      <c r="BV24" s="427">
        <v>5442672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5790</v>
      </c>
      <c r="R25" s="404"/>
      <c r="S25" s="404"/>
      <c r="T25" s="404"/>
      <c r="U25" s="404"/>
      <c r="V25" s="405"/>
      <c r="W25" s="469"/>
      <c r="X25" s="460"/>
      <c r="Y25" s="461"/>
      <c r="Z25" s="400" t="s">
        <v>174</v>
      </c>
      <c r="AA25" s="401"/>
      <c r="AB25" s="401"/>
      <c r="AC25" s="401"/>
      <c r="AD25" s="401"/>
      <c r="AE25" s="401"/>
      <c r="AF25" s="401"/>
      <c r="AG25" s="402"/>
      <c r="AH25" s="403">
        <v>31</v>
      </c>
      <c r="AI25" s="404"/>
      <c r="AJ25" s="404"/>
      <c r="AK25" s="404"/>
      <c r="AL25" s="405"/>
      <c r="AM25" s="403">
        <v>96255</v>
      </c>
      <c r="AN25" s="404"/>
      <c r="AO25" s="404"/>
      <c r="AP25" s="404"/>
      <c r="AQ25" s="404"/>
      <c r="AR25" s="405"/>
      <c r="AS25" s="403">
        <v>3105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136867</v>
      </c>
      <c r="BO25" s="423"/>
      <c r="BP25" s="423"/>
      <c r="BQ25" s="423"/>
      <c r="BR25" s="423"/>
      <c r="BS25" s="423"/>
      <c r="BT25" s="423"/>
      <c r="BU25" s="424"/>
      <c r="BV25" s="422">
        <v>193748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5370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20713</v>
      </c>
      <c r="AN26" s="404"/>
      <c r="AO26" s="404"/>
      <c r="AP26" s="404"/>
      <c r="AQ26" s="404"/>
      <c r="AR26" s="405"/>
      <c r="AS26" s="403">
        <v>2959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2640</v>
      </c>
      <c r="R27" s="404"/>
      <c r="S27" s="404"/>
      <c r="T27" s="404"/>
      <c r="U27" s="404"/>
      <c r="V27" s="405"/>
      <c r="W27" s="469"/>
      <c r="X27" s="460"/>
      <c r="Y27" s="461"/>
      <c r="Z27" s="400" t="s">
        <v>180</v>
      </c>
      <c r="AA27" s="401"/>
      <c r="AB27" s="401"/>
      <c r="AC27" s="401"/>
      <c r="AD27" s="401"/>
      <c r="AE27" s="401"/>
      <c r="AF27" s="401"/>
      <c r="AG27" s="402"/>
      <c r="AH27" s="403">
        <v>5</v>
      </c>
      <c r="AI27" s="404"/>
      <c r="AJ27" s="404"/>
      <c r="AK27" s="404"/>
      <c r="AL27" s="405"/>
      <c r="AM27" s="403">
        <v>15680</v>
      </c>
      <c r="AN27" s="404"/>
      <c r="AO27" s="404"/>
      <c r="AP27" s="404"/>
      <c r="AQ27" s="404"/>
      <c r="AR27" s="405"/>
      <c r="AS27" s="403">
        <v>3136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182725</v>
      </c>
      <c r="BO27" s="431"/>
      <c r="BP27" s="431"/>
      <c r="BQ27" s="431"/>
      <c r="BR27" s="431"/>
      <c r="BS27" s="431"/>
      <c r="BT27" s="431"/>
      <c r="BU27" s="432"/>
      <c r="BV27" s="430">
        <v>182499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2190</v>
      </c>
      <c r="R28" s="404"/>
      <c r="S28" s="404"/>
      <c r="T28" s="404"/>
      <c r="U28" s="404"/>
      <c r="V28" s="405"/>
      <c r="W28" s="469"/>
      <c r="X28" s="460"/>
      <c r="Y28" s="461"/>
      <c r="Z28" s="400" t="s">
        <v>183</v>
      </c>
      <c r="AA28" s="401"/>
      <c r="AB28" s="401"/>
      <c r="AC28" s="401"/>
      <c r="AD28" s="401"/>
      <c r="AE28" s="401"/>
      <c r="AF28" s="401"/>
      <c r="AG28" s="402"/>
      <c r="AH28" s="403" t="s">
        <v>138</v>
      </c>
      <c r="AI28" s="404"/>
      <c r="AJ28" s="404"/>
      <c r="AK28" s="404"/>
      <c r="AL28" s="405"/>
      <c r="AM28" s="403" t="s">
        <v>128</v>
      </c>
      <c r="AN28" s="404"/>
      <c r="AO28" s="404"/>
      <c r="AP28" s="404"/>
      <c r="AQ28" s="404"/>
      <c r="AR28" s="405"/>
      <c r="AS28" s="403" t="s">
        <v>138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1813884</v>
      </c>
      <c r="BO28" s="423"/>
      <c r="BP28" s="423"/>
      <c r="BQ28" s="423"/>
      <c r="BR28" s="423"/>
      <c r="BS28" s="423"/>
      <c r="BT28" s="423"/>
      <c r="BU28" s="424"/>
      <c r="BV28" s="422">
        <v>1871855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12</v>
      </c>
      <c r="M29" s="404"/>
      <c r="N29" s="404"/>
      <c r="O29" s="404"/>
      <c r="P29" s="405"/>
      <c r="Q29" s="403">
        <v>2030</v>
      </c>
      <c r="R29" s="404"/>
      <c r="S29" s="404"/>
      <c r="T29" s="404"/>
      <c r="U29" s="404"/>
      <c r="V29" s="405"/>
      <c r="W29" s="470"/>
      <c r="X29" s="471"/>
      <c r="Y29" s="472"/>
      <c r="Z29" s="400" t="s">
        <v>186</v>
      </c>
      <c r="AA29" s="401"/>
      <c r="AB29" s="401"/>
      <c r="AC29" s="401"/>
      <c r="AD29" s="401"/>
      <c r="AE29" s="401"/>
      <c r="AF29" s="401"/>
      <c r="AG29" s="402"/>
      <c r="AH29" s="403">
        <v>164</v>
      </c>
      <c r="AI29" s="404"/>
      <c r="AJ29" s="404"/>
      <c r="AK29" s="404"/>
      <c r="AL29" s="405"/>
      <c r="AM29" s="403">
        <v>503174</v>
      </c>
      <c r="AN29" s="404"/>
      <c r="AO29" s="404"/>
      <c r="AP29" s="404"/>
      <c r="AQ29" s="404"/>
      <c r="AR29" s="405"/>
      <c r="AS29" s="403">
        <v>3068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59621</v>
      </c>
      <c r="BO29" s="428"/>
      <c r="BP29" s="428"/>
      <c r="BQ29" s="428"/>
      <c r="BR29" s="428"/>
      <c r="BS29" s="428"/>
      <c r="BT29" s="428"/>
      <c r="BU29" s="429"/>
      <c r="BV29" s="427">
        <v>59546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95.1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2062291</v>
      </c>
      <c r="BO30" s="431"/>
      <c r="BP30" s="431"/>
      <c r="BQ30" s="431"/>
      <c r="BR30" s="431"/>
      <c r="BS30" s="431"/>
      <c r="BT30" s="431"/>
      <c r="BU30" s="432"/>
      <c r="BV30" s="430">
        <v>2069596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沖縄県自治会館管理組合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株式会社オーランド</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沖縄県市町村総合事務組合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沖縄県町村交通災害共済組合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南部広域市町村圏事務組合（一般会計）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南部広域市町村圏事務組合（ふるさと市町村圏基金特別会計）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南部広域市町村圏事務組合（いなんせ斎苑特別会計）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南部広域市町村圏事務組合（南斎場特別会計）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沖縄県介護保険広域連合（一般会計）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沖縄県介護保険広域連合（特別会計）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15</v>
      </c>
      <c r="BX43" s="386"/>
      <c r="BY43" s="385" t="str">
        <f>IF('各会計、関係団体の財政状況及び健全化判断比率'!B77="","",'各会計、関係団体の財政状況及び健全化判断比率'!B77)</f>
        <v>沖縄県後期高齢者医療広域連合（一般会計）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J5ODT9mz6nSWVKWn2MbOOix5yFAq3egr58L2TuDpb5cfN7gfFZostZxIOCEga1jD5w+rsN2FZwiMKuknuUZUg==" saltValue="UVCadwC0v0sCuhKaiDD2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685455</v>
      </c>
      <c r="S5" s="689"/>
      <c r="T5" s="689"/>
      <c r="U5" s="689"/>
      <c r="V5" s="689"/>
      <c r="W5" s="689"/>
      <c r="X5" s="689"/>
      <c r="Y5" s="735"/>
      <c r="Z5" s="753">
        <v>8.9</v>
      </c>
      <c r="AA5" s="753"/>
      <c r="AB5" s="753"/>
      <c r="AC5" s="753"/>
      <c r="AD5" s="754">
        <v>685455</v>
      </c>
      <c r="AE5" s="754"/>
      <c r="AF5" s="754"/>
      <c r="AG5" s="754"/>
      <c r="AH5" s="754"/>
      <c r="AI5" s="754"/>
      <c r="AJ5" s="754"/>
      <c r="AK5" s="754"/>
      <c r="AL5" s="736">
        <v>18.2</v>
      </c>
      <c r="AM5" s="705"/>
      <c r="AN5" s="705"/>
      <c r="AO5" s="737"/>
      <c r="AP5" s="722" t="s">
        <v>226</v>
      </c>
      <c r="AQ5" s="723"/>
      <c r="AR5" s="723"/>
      <c r="AS5" s="723"/>
      <c r="AT5" s="723"/>
      <c r="AU5" s="723"/>
      <c r="AV5" s="723"/>
      <c r="AW5" s="723"/>
      <c r="AX5" s="723"/>
      <c r="AY5" s="723"/>
      <c r="AZ5" s="723"/>
      <c r="BA5" s="723"/>
      <c r="BB5" s="723"/>
      <c r="BC5" s="723"/>
      <c r="BD5" s="723"/>
      <c r="BE5" s="723"/>
      <c r="BF5" s="724"/>
      <c r="BG5" s="629">
        <v>685455</v>
      </c>
      <c r="BH5" s="630"/>
      <c r="BI5" s="630"/>
      <c r="BJ5" s="630"/>
      <c r="BK5" s="630"/>
      <c r="BL5" s="630"/>
      <c r="BM5" s="630"/>
      <c r="BN5" s="631"/>
      <c r="BO5" s="685">
        <v>100</v>
      </c>
      <c r="BP5" s="685"/>
      <c r="BQ5" s="685"/>
      <c r="BR5" s="685"/>
      <c r="BS5" s="686" t="s">
        <v>138</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6" t="s">
        <v>230</v>
      </c>
      <c r="C6" s="627"/>
      <c r="D6" s="627"/>
      <c r="E6" s="627"/>
      <c r="F6" s="627"/>
      <c r="G6" s="627"/>
      <c r="H6" s="627"/>
      <c r="I6" s="627"/>
      <c r="J6" s="627"/>
      <c r="K6" s="627"/>
      <c r="L6" s="627"/>
      <c r="M6" s="627"/>
      <c r="N6" s="627"/>
      <c r="O6" s="627"/>
      <c r="P6" s="627"/>
      <c r="Q6" s="628"/>
      <c r="R6" s="629">
        <v>55992</v>
      </c>
      <c r="S6" s="630"/>
      <c r="T6" s="630"/>
      <c r="U6" s="630"/>
      <c r="V6" s="630"/>
      <c r="W6" s="630"/>
      <c r="X6" s="630"/>
      <c r="Y6" s="631"/>
      <c r="Z6" s="685">
        <v>0.7</v>
      </c>
      <c r="AA6" s="685"/>
      <c r="AB6" s="685"/>
      <c r="AC6" s="685"/>
      <c r="AD6" s="686">
        <v>55992</v>
      </c>
      <c r="AE6" s="686"/>
      <c r="AF6" s="686"/>
      <c r="AG6" s="686"/>
      <c r="AH6" s="686"/>
      <c r="AI6" s="686"/>
      <c r="AJ6" s="686"/>
      <c r="AK6" s="686"/>
      <c r="AL6" s="632">
        <v>1.5</v>
      </c>
      <c r="AM6" s="633"/>
      <c r="AN6" s="633"/>
      <c r="AO6" s="687"/>
      <c r="AP6" s="626" t="s">
        <v>231</v>
      </c>
      <c r="AQ6" s="627"/>
      <c r="AR6" s="627"/>
      <c r="AS6" s="627"/>
      <c r="AT6" s="627"/>
      <c r="AU6" s="627"/>
      <c r="AV6" s="627"/>
      <c r="AW6" s="627"/>
      <c r="AX6" s="627"/>
      <c r="AY6" s="627"/>
      <c r="AZ6" s="627"/>
      <c r="BA6" s="627"/>
      <c r="BB6" s="627"/>
      <c r="BC6" s="627"/>
      <c r="BD6" s="627"/>
      <c r="BE6" s="627"/>
      <c r="BF6" s="628"/>
      <c r="BG6" s="629">
        <v>685455</v>
      </c>
      <c r="BH6" s="630"/>
      <c r="BI6" s="630"/>
      <c r="BJ6" s="630"/>
      <c r="BK6" s="630"/>
      <c r="BL6" s="630"/>
      <c r="BM6" s="630"/>
      <c r="BN6" s="631"/>
      <c r="BO6" s="685">
        <v>100</v>
      </c>
      <c r="BP6" s="685"/>
      <c r="BQ6" s="685"/>
      <c r="BR6" s="685"/>
      <c r="BS6" s="686" t="s">
        <v>128</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9">
        <v>83032</v>
      </c>
      <c r="CS6" s="630"/>
      <c r="CT6" s="630"/>
      <c r="CU6" s="630"/>
      <c r="CV6" s="630"/>
      <c r="CW6" s="630"/>
      <c r="CX6" s="630"/>
      <c r="CY6" s="631"/>
      <c r="CZ6" s="736">
        <v>1.1000000000000001</v>
      </c>
      <c r="DA6" s="705"/>
      <c r="DB6" s="705"/>
      <c r="DC6" s="739"/>
      <c r="DD6" s="617" t="s">
        <v>128</v>
      </c>
      <c r="DE6" s="630"/>
      <c r="DF6" s="630"/>
      <c r="DG6" s="630"/>
      <c r="DH6" s="630"/>
      <c r="DI6" s="630"/>
      <c r="DJ6" s="630"/>
      <c r="DK6" s="630"/>
      <c r="DL6" s="630"/>
      <c r="DM6" s="630"/>
      <c r="DN6" s="630"/>
      <c r="DO6" s="630"/>
      <c r="DP6" s="631"/>
      <c r="DQ6" s="617">
        <v>83032</v>
      </c>
      <c r="DR6" s="630"/>
      <c r="DS6" s="630"/>
      <c r="DT6" s="630"/>
      <c r="DU6" s="630"/>
      <c r="DV6" s="630"/>
      <c r="DW6" s="630"/>
      <c r="DX6" s="630"/>
      <c r="DY6" s="630"/>
      <c r="DZ6" s="630"/>
      <c r="EA6" s="630"/>
      <c r="EB6" s="630"/>
      <c r="EC6" s="666"/>
    </row>
    <row r="7" spans="2:143" ht="11.25" customHeight="1" x14ac:dyDescent="0.2">
      <c r="B7" s="626" t="s">
        <v>233</v>
      </c>
      <c r="C7" s="627"/>
      <c r="D7" s="627"/>
      <c r="E7" s="627"/>
      <c r="F7" s="627"/>
      <c r="G7" s="627"/>
      <c r="H7" s="627"/>
      <c r="I7" s="627"/>
      <c r="J7" s="627"/>
      <c r="K7" s="627"/>
      <c r="L7" s="627"/>
      <c r="M7" s="627"/>
      <c r="N7" s="627"/>
      <c r="O7" s="627"/>
      <c r="P7" s="627"/>
      <c r="Q7" s="628"/>
      <c r="R7" s="629">
        <v>480</v>
      </c>
      <c r="S7" s="630"/>
      <c r="T7" s="630"/>
      <c r="U7" s="630"/>
      <c r="V7" s="630"/>
      <c r="W7" s="630"/>
      <c r="X7" s="630"/>
      <c r="Y7" s="631"/>
      <c r="Z7" s="685">
        <v>0</v>
      </c>
      <c r="AA7" s="685"/>
      <c r="AB7" s="685"/>
      <c r="AC7" s="685"/>
      <c r="AD7" s="686">
        <v>480</v>
      </c>
      <c r="AE7" s="686"/>
      <c r="AF7" s="686"/>
      <c r="AG7" s="686"/>
      <c r="AH7" s="686"/>
      <c r="AI7" s="686"/>
      <c r="AJ7" s="686"/>
      <c r="AK7" s="686"/>
      <c r="AL7" s="632">
        <v>0</v>
      </c>
      <c r="AM7" s="633"/>
      <c r="AN7" s="633"/>
      <c r="AO7" s="687"/>
      <c r="AP7" s="626" t="s">
        <v>234</v>
      </c>
      <c r="AQ7" s="627"/>
      <c r="AR7" s="627"/>
      <c r="AS7" s="627"/>
      <c r="AT7" s="627"/>
      <c r="AU7" s="627"/>
      <c r="AV7" s="627"/>
      <c r="AW7" s="627"/>
      <c r="AX7" s="627"/>
      <c r="AY7" s="627"/>
      <c r="AZ7" s="627"/>
      <c r="BA7" s="627"/>
      <c r="BB7" s="627"/>
      <c r="BC7" s="627"/>
      <c r="BD7" s="627"/>
      <c r="BE7" s="627"/>
      <c r="BF7" s="628"/>
      <c r="BG7" s="629">
        <v>275339</v>
      </c>
      <c r="BH7" s="630"/>
      <c r="BI7" s="630"/>
      <c r="BJ7" s="630"/>
      <c r="BK7" s="630"/>
      <c r="BL7" s="630"/>
      <c r="BM7" s="630"/>
      <c r="BN7" s="631"/>
      <c r="BO7" s="685">
        <v>40.200000000000003</v>
      </c>
      <c r="BP7" s="685"/>
      <c r="BQ7" s="685"/>
      <c r="BR7" s="685"/>
      <c r="BS7" s="686" t="s">
        <v>235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1897816</v>
      </c>
      <c r="CS7" s="630"/>
      <c r="CT7" s="630"/>
      <c r="CU7" s="630"/>
      <c r="CV7" s="630"/>
      <c r="CW7" s="630"/>
      <c r="CX7" s="630"/>
      <c r="CY7" s="631"/>
      <c r="CZ7" s="685">
        <v>25.6</v>
      </c>
      <c r="DA7" s="685"/>
      <c r="DB7" s="685"/>
      <c r="DC7" s="685"/>
      <c r="DD7" s="617">
        <v>281125</v>
      </c>
      <c r="DE7" s="630"/>
      <c r="DF7" s="630"/>
      <c r="DG7" s="630"/>
      <c r="DH7" s="630"/>
      <c r="DI7" s="630"/>
      <c r="DJ7" s="630"/>
      <c r="DK7" s="630"/>
      <c r="DL7" s="630"/>
      <c r="DM7" s="630"/>
      <c r="DN7" s="630"/>
      <c r="DO7" s="630"/>
      <c r="DP7" s="631"/>
      <c r="DQ7" s="617">
        <v>1044096</v>
      </c>
      <c r="DR7" s="630"/>
      <c r="DS7" s="630"/>
      <c r="DT7" s="630"/>
      <c r="DU7" s="630"/>
      <c r="DV7" s="630"/>
      <c r="DW7" s="630"/>
      <c r="DX7" s="630"/>
      <c r="DY7" s="630"/>
      <c r="DZ7" s="630"/>
      <c r="EA7" s="630"/>
      <c r="EB7" s="630"/>
      <c r="EC7" s="666"/>
    </row>
    <row r="8" spans="2:143" ht="11.25" customHeight="1" x14ac:dyDescent="0.2">
      <c r="B8" s="626" t="s">
        <v>237</v>
      </c>
      <c r="C8" s="627"/>
      <c r="D8" s="627"/>
      <c r="E8" s="627"/>
      <c r="F8" s="627"/>
      <c r="G8" s="627"/>
      <c r="H8" s="627"/>
      <c r="I8" s="627"/>
      <c r="J8" s="627"/>
      <c r="K8" s="627"/>
      <c r="L8" s="627"/>
      <c r="M8" s="627"/>
      <c r="N8" s="627"/>
      <c r="O8" s="627"/>
      <c r="P8" s="627"/>
      <c r="Q8" s="628"/>
      <c r="R8" s="629">
        <v>796</v>
      </c>
      <c r="S8" s="630"/>
      <c r="T8" s="630"/>
      <c r="U8" s="630"/>
      <c r="V8" s="630"/>
      <c r="W8" s="630"/>
      <c r="X8" s="630"/>
      <c r="Y8" s="631"/>
      <c r="Z8" s="685">
        <v>0</v>
      </c>
      <c r="AA8" s="685"/>
      <c r="AB8" s="685"/>
      <c r="AC8" s="685"/>
      <c r="AD8" s="686">
        <v>796</v>
      </c>
      <c r="AE8" s="686"/>
      <c r="AF8" s="686"/>
      <c r="AG8" s="686"/>
      <c r="AH8" s="686"/>
      <c r="AI8" s="686"/>
      <c r="AJ8" s="686"/>
      <c r="AK8" s="686"/>
      <c r="AL8" s="632">
        <v>0</v>
      </c>
      <c r="AM8" s="633"/>
      <c r="AN8" s="633"/>
      <c r="AO8" s="687"/>
      <c r="AP8" s="626" t="s">
        <v>238</v>
      </c>
      <c r="AQ8" s="627"/>
      <c r="AR8" s="627"/>
      <c r="AS8" s="627"/>
      <c r="AT8" s="627"/>
      <c r="AU8" s="627"/>
      <c r="AV8" s="627"/>
      <c r="AW8" s="627"/>
      <c r="AX8" s="627"/>
      <c r="AY8" s="627"/>
      <c r="AZ8" s="627"/>
      <c r="BA8" s="627"/>
      <c r="BB8" s="627"/>
      <c r="BC8" s="627"/>
      <c r="BD8" s="627"/>
      <c r="BE8" s="627"/>
      <c r="BF8" s="628"/>
      <c r="BG8" s="629">
        <v>10463</v>
      </c>
      <c r="BH8" s="630"/>
      <c r="BI8" s="630"/>
      <c r="BJ8" s="630"/>
      <c r="BK8" s="630"/>
      <c r="BL8" s="630"/>
      <c r="BM8" s="630"/>
      <c r="BN8" s="631"/>
      <c r="BO8" s="685">
        <v>1.5</v>
      </c>
      <c r="BP8" s="685"/>
      <c r="BQ8" s="685"/>
      <c r="BR8" s="685"/>
      <c r="BS8" s="617" t="s">
        <v>235</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1434159</v>
      </c>
      <c r="CS8" s="630"/>
      <c r="CT8" s="630"/>
      <c r="CU8" s="630"/>
      <c r="CV8" s="630"/>
      <c r="CW8" s="630"/>
      <c r="CX8" s="630"/>
      <c r="CY8" s="631"/>
      <c r="CZ8" s="685">
        <v>19.3</v>
      </c>
      <c r="DA8" s="685"/>
      <c r="DB8" s="685"/>
      <c r="DC8" s="685"/>
      <c r="DD8" s="617" t="s">
        <v>235</v>
      </c>
      <c r="DE8" s="630"/>
      <c r="DF8" s="630"/>
      <c r="DG8" s="630"/>
      <c r="DH8" s="630"/>
      <c r="DI8" s="630"/>
      <c r="DJ8" s="630"/>
      <c r="DK8" s="630"/>
      <c r="DL8" s="630"/>
      <c r="DM8" s="630"/>
      <c r="DN8" s="630"/>
      <c r="DO8" s="630"/>
      <c r="DP8" s="631"/>
      <c r="DQ8" s="617">
        <v>791922</v>
      </c>
      <c r="DR8" s="630"/>
      <c r="DS8" s="630"/>
      <c r="DT8" s="630"/>
      <c r="DU8" s="630"/>
      <c r="DV8" s="630"/>
      <c r="DW8" s="630"/>
      <c r="DX8" s="630"/>
      <c r="DY8" s="630"/>
      <c r="DZ8" s="630"/>
      <c r="EA8" s="630"/>
      <c r="EB8" s="630"/>
      <c r="EC8" s="666"/>
    </row>
    <row r="9" spans="2:143" ht="11.25" customHeight="1" x14ac:dyDescent="0.2">
      <c r="B9" s="626" t="s">
        <v>240</v>
      </c>
      <c r="C9" s="627"/>
      <c r="D9" s="627"/>
      <c r="E9" s="627"/>
      <c r="F9" s="627"/>
      <c r="G9" s="627"/>
      <c r="H9" s="627"/>
      <c r="I9" s="627"/>
      <c r="J9" s="627"/>
      <c r="K9" s="627"/>
      <c r="L9" s="627"/>
      <c r="M9" s="627"/>
      <c r="N9" s="627"/>
      <c r="O9" s="627"/>
      <c r="P9" s="627"/>
      <c r="Q9" s="628"/>
      <c r="R9" s="629">
        <v>684</v>
      </c>
      <c r="S9" s="630"/>
      <c r="T9" s="630"/>
      <c r="U9" s="630"/>
      <c r="V9" s="630"/>
      <c r="W9" s="630"/>
      <c r="X9" s="630"/>
      <c r="Y9" s="631"/>
      <c r="Z9" s="685">
        <v>0</v>
      </c>
      <c r="AA9" s="685"/>
      <c r="AB9" s="685"/>
      <c r="AC9" s="685"/>
      <c r="AD9" s="686">
        <v>684</v>
      </c>
      <c r="AE9" s="686"/>
      <c r="AF9" s="686"/>
      <c r="AG9" s="686"/>
      <c r="AH9" s="686"/>
      <c r="AI9" s="686"/>
      <c r="AJ9" s="686"/>
      <c r="AK9" s="686"/>
      <c r="AL9" s="632">
        <v>0</v>
      </c>
      <c r="AM9" s="633"/>
      <c r="AN9" s="633"/>
      <c r="AO9" s="687"/>
      <c r="AP9" s="626" t="s">
        <v>241</v>
      </c>
      <c r="AQ9" s="627"/>
      <c r="AR9" s="627"/>
      <c r="AS9" s="627"/>
      <c r="AT9" s="627"/>
      <c r="AU9" s="627"/>
      <c r="AV9" s="627"/>
      <c r="AW9" s="627"/>
      <c r="AX9" s="627"/>
      <c r="AY9" s="627"/>
      <c r="AZ9" s="627"/>
      <c r="BA9" s="627"/>
      <c r="BB9" s="627"/>
      <c r="BC9" s="627"/>
      <c r="BD9" s="627"/>
      <c r="BE9" s="627"/>
      <c r="BF9" s="628"/>
      <c r="BG9" s="629">
        <v>227244</v>
      </c>
      <c r="BH9" s="630"/>
      <c r="BI9" s="630"/>
      <c r="BJ9" s="630"/>
      <c r="BK9" s="630"/>
      <c r="BL9" s="630"/>
      <c r="BM9" s="630"/>
      <c r="BN9" s="631"/>
      <c r="BO9" s="685">
        <v>33.200000000000003</v>
      </c>
      <c r="BP9" s="685"/>
      <c r="BQ9" s="685"/>
      <c r="BR9" s="685"/>
      <c r="BS9" s="617" t="s">
        <v>128</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351190</v>
      </c>
      <c r="CS9" s="630"/>
      <c r="CT9" s="630"/>
      <c r="CU9" s="630"/>
      <c r="CV9" s="630"/>
      <c r="CW9" s="630"/>
      <c r="CX9" s="630"/>
      <c r="CY9" s="631"/>
      <c r="CZ9" s="685">
        <v>4.7</v>
      </c>
      <c r="DA9" s="685"/>
      <c r="DB9" s="685"/>
      <c r="DC9" s="685"/>
      <c r="DD9" s="617">
        <v>14040</v>
      </c>
      <c r="DE9" s="630"/>
      <c r="DF9" s="630"/>
      <c r="DG9" s="630"/>
      <c r="DH9" s="630"/>
      <c r="DI9" s="630"/>
      <c r="DJ9" s="630"/>
      <c r="DK9" s="630"/>
      <c r="DL9" s="630"/>
      <c r="DM9" s="630"/>
      <c r="DN9" s="630"/>
      <c r="DO9" s="630"/>
      <c r="DP9" s="631"/>
      <c r="DQ9" s="617">
        <v>247514</v>
      </c>
      <c r="DR9" s="630"/>
      <c r="DS9" s="630"/>
      <c r="DT9" s="630"/>
      <c r="DU9" s="630"/>
      <c r="DV9" s="630"/>
      <c r="DW9" s="630"/>
      <c r="DX9" s="630"/>
      <c r="DY9" s="630"/>
      <c r="DZ9" s="630"/>
      <c r="EA9" s="630"/>
      <c r="EB9" s="630"/>
      <c r="EC9" s="666"/>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85" t="s">
        <v>235</v>
      </c>
      <c r="AA10" s="685"/>
      <c r="AB10" s="685"/>
      <c r="AC10" s="685"/>
      <c r="AD10" s="686" t="s">
        <v>128</v>
      </c>
      <c r="AE10" s="686"/>
      <c r="AF10" s="686"/>
      <c r="AG10" s="686"/>
      <c r="AH10" s="686"/>
      <c r="AI10" s="686"/>
      <c r="AJ10" s="686"/>
      <c r="AK10" s="686"/>
      <c r="AL10" s="632" t="s">
        <v>128</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20507</v>
      </c>
      <c r="BH10" s="630"/>
      <c r="BI10" s="630"/>
      <c r="BJ10" s="630"/>
      <c r="BK10" s="630"/>
      <c r="BL10" s="630"/>
      <c r="BM10" s="630"/>
      <c r="BN10" s="631"/>
      <c r="BO10" s="685">
        <v>3</v>
      </c>
      <c r="BP10" s="685"/>
      <c r="BQ10" s="685"/>
      <c r="BR10" s="685"/>
      <c r="BS10" s="617" t="s">
        <v>235</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t="s">
        <v>138</v>
      </c>
      <c r="CS10" s="630"/>
      <c r="CT10" s="630"/>
      <c r="CU10" s="630"/>
      <c r="CV10" s="630"/>
      <c r="CW10" s="630"/>
      <c r="CX10" s="630"/>
      <c r="CY10" s="631"/>
      <c r="CZ10" s="685" t="s">
        <v>128</v>
      </c>
      <c r="DA10" s="685"/>
      <c r="DB10" s="685"/>
      <c r="DC10" s="685"/>
      <c r="DD10" s="617" t="s">
        <v>128</v>
      </c>
      <c r="DE10" s="630"/>
      <c r="DF10" s="630"/>
      <c r="DG10" s="630"/>
      <c r="DH10" s="630"/>
      <c r="DI10" s="630"/>
      <c r="DJ10" s="630"/>
      <c r="DK10" s="630"/>
      <c r="DL10" s="630"/>
      <c r="DM10" s="630"/>
      <c r="DN10" s="630"/>
      <c r="DO10" s="630"/>
      <c r="DP10" s="631"/>
      <c r="DQ10" s="617" t="s">
        <v>138</v>
      </c>
      <c r="DR10" s="630"/>
      <c r="DS10" s="630"/>
      <c r="DT10" s="630"/>
      <c r="DU10" s="630"/>
      <c r="DV10" s="630"/>
      <c r="DW10" s="630"/>
      <c r="DX10" s="630"/>
      <c r="DY10" s="630"/>
      <c r="DZ10" s="630"/>
      <c r="EA10" s="630"/>
      <c r="EB10" s="630"/>
      <c r="EC10" s="666"/>
    </row>
    <row r="11" spans="2:143" ht="11.25" customHeight="1" x14ac:dyDescent="0.2">
      <c r="B11" s="626" t="s">
        <v>246</v>
      </c>
      <c r="C11" s="627"/>
      <c r="D11" s="627"/>
      <c r="E11" s="627"/>
      <c r="F11" s="627"/>
      <c r="G11" s="627"/>
      <c r="H11" s="627"/>
      <c r="I11" s="627"/>
      <c r="J11" s="627"/>
      <c r="K11" s="627"/>
      <c r="L11" s="627"/>
      <c r="M11" s="627"/>
      <c r="N11" s="627"/>
      <c r="O11" s="627"/>
      <c r="P11" s="627"/>
      <c r="Q11" s="628"/>
      <c r="R11" s="629" t="s">
        <v>235</v>
      </c>
      <c r="S11" s="630"/>
      <c r="T11" s="630"/>
      <c r="U11" s="630"/>
      <c r="V11" s="630"/>
      <c r="W11" s="630"/>
      <c r="X11" s="630"/>
      <c r="Y11" s="631"/>
      <c r="Z11" s="685" t="s">
        <v>128</v>
      </c>
      <c r="AA11" s="685"/>
      <c r="AB11" s="685"/>
      <c r="AC11" s="685"/>
      <c r="AD11" s="686" t="s">
        <v>138</v>
      </c>
      <c r="AE11" s="686"/>
      <c r="AF11" s="686"/>
      <c r="AG11" s="686"/>
      <c r="AH11" s="686"/>
      <c r="AI11" s="686"/>
      <c r="AJ11" s="686"/>
      <c r="AK11" s="686"/>
      <c r="AL11" s="632" t="s">
        <v>128</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17125</v>
      </c>
      <c r="BH11" s="630"/>
      <c r="BI11" s="630"/>
      <c r="BJ11" s="630"/>
      <c r="BK11" s="630"/>
      <c r="BL11" s="630"/>
      <c r="BM11" s="630"/>
      <c r="BN11" s="631"/>
      <c r="BO11" s="685">
        <v>2.5</v>
      </c>
      <c r="BP11" s="685"/>
      <c r="BQ11" s="685"/>
      <c r="BR11" s="685"/>
      <c r="BS11" s="617" t="s">
        <v>128</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989174</v>
      </c>
      <c r="CS11" s="630"/>
      <c r="CT11" s="630"/>
      <c r="CU11" s="630"/>
      <c r="CV11" s="630"/>
      <c r="CW11" s="630"/>
      <c r="CX11" s="630"/>
      <c r="CY11" s="631"/>
      <c r="CZ11" s="685">
        <v>13.3</v>
      </c>
      <c r="DA11" s="685"/>
      <c r="DB11" s="685"/>
      <c r="DC11" s="685"/>
      <c r="DD11" s="617">
        <v>540129</v>
      </c>
      <c r="DE11" s="630"/>
      <c r="DF11" s="630"/>
      <c r="DG11" s="630"/>
      <c r="DH11" s="630"/>
      <c r="DI11" s="630"/>
      <c r="DJ11" s="630"/>
      <c r="DK11" s="630"/>
      <c r="DL11" s="630"/>
      <c r="DM11" s="630"/>
      <c r="DN11" s="630"/>
      <c r="DO11" s="630"/>
      <c r="DP11" s="631"/>
      <c r="DQ11" s="617">
        <v>332034</v>
      </c>
      <c r="DR11" s="630"/>
      <c r="DS11" s="630"/>
      <c r="DT11" s="630"/>
      <c r="DU11" s="630"/>
      <c r="DV11" s="630"/>
      <c r="DW11" s="630"/>
      <c r="DX11" s="630"/>
      <c r="DY11" s="630"/>
      <c r="DZ11" s="630"/>
      <c r="EA11" s="630"/>
      <c r="EB11" s="630"/>
      <c r="EC11" s="666"/>
    </row>
    <row r="12" spans="2:143" ht="11.25" customHeight="1" x14ac:dyDescent="0.2">
      <c r="B12" s="626" t="s">
        <v>249</v>
      </c>
      <c r="C12" s="627"/>
      <c r="D12" s="627"/>
      <c r="E12" s="627"/>
      <c r="F12" s="627"/>
      <c r="G12" s="627"/>
      <c r="H12" s="627"/>
      <c r="I12" s="627"/>
      <c r="J12" s="627"/>
      <c r="K12" s="627"/>
      <c r="L12" s="627"/>
      <c r="M12" s="627"/>
      <c r="N12" s="627"/>
      <c r="O12" s="627"/>
      <c r="P12" s="627"/>
      <c r="Q12" s="628"/>
      <c r="R12" s="629">
        <v>136777</v>
      </c>
      <c r="S12" s="630"/>
      <c r="T12" s="630"/>
      <c r="U12" s="630"/>
      <c r="V12" s="630"/>
      <c r="W12" s="630"/>
      <c r="X12" s="630"/>
      <c r="Y12" s="631"/>
      <c r="Z12" s="685">
        <v>1.8</v>
      </c>
      <c r="AA12" s="685"/>
      <c r="AB12" s="685"/>
      <c r="AC12" s="685"/>
      <c r="AD12" s="686">
        <v>136777</v>
      </c>
      <c r="AE12" s="686"/>
      <c r="AF12" s="686"/>
      <c r="AG12" s="686"/>
      <c r="AH12" s="686"/>
      <c r="AI12" s="686"/>
      <c r="AJ12" s="686"/>
      <c r="AK12" s="686"/>
      <c r="AL12" s="632">
        <v>3.6</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329990</v>
      </c>
      <c r="BH12" s="630"/>
      <c r="BI12" s="630"/>
      <c r="BJ12" s="630"/>
      <c r="BK12" s="630"/>
      <c r="BL12" s="630"/>
      <c r="BM12" s="630"/>
      <c r="BN12" s="631"/>
      <c r="BO12" s="685">
        <v>48.1</v>
      </c>
      <c r="BP12" s="685"/>
      <c r="BQ12" s="685"/>
      <c r="BR12" s="685"/>
      <c r="BS12" s="617" t="s">
        <v>128</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198861</v>
      </c>
      <c r="CS12" s="630"/>
      <c r="CT12" s="630"/>
      <c r="CU12" s="630"/>
      <c r="CV12" s="630"/>
      <c r="CW12" s="630"/>
      <c r="CX12" s="630"/>
      <c r="CY12" s="631"/>
      <c r="CZ12" s="685">
        <v>2.7</v>
      </c>
      <c r="DA12" s="685"/>
      <c r="DB12" s="685"/>
      <c r="DC12" s="685"/>
      <c r="DD12" s="617">
        <v>18322</v>
      </c>
      <c r="DE12" s="630"/>
      <c r="DF12" s="630"/>
      <c r="DG12" s="630"/>
      <c r="DH12" s="630"/>
      <c r="DI12" s="630"/>
      <c r="DJ12" s="630"/>
      <c r="DK12" s="630"/>
      <c r="DL12" s="630"/>
      <c r="DM12" s="630"/>
      <c r="DN12" s="630"/>
      <c r="DO12" s="630"/>
      <c r="DP12" s="631"/>
      <c r="DQ12" s="617">
        <v>139214</v>
      </c>
      <c r="DR12" s="630"/>
      <c r="DS12" s="630"/>
      <c r="DT12" s="630"/>
      <c r="DU12" s="630"/>
      <c r="DV12" s="630"/>
      <c r="DW12" s="630"/>
      <c r="DX12" s="630"/>
      <c r="DY12" s="630"/>
      <c r="DZ12" s="630"/>
      <c r="EA12" s="630"/>
      <c r="EB12" s="630"/>
      <c r="EC12" s="666"/>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85" t="s">
        <v>128</v>
      </c>
      <c r="AA13" s="685"/>
      <c r="AB13" s="685"/>
      <c r="AC13" s="685"/>
      <c r="AD13" s="686" t="s">
        <v>235</v>
      </c>
      <c r="AE13" s="686"/>
      <c r="AF13" s="686"/>
      <c r="AG13" s="686"/>
      <c r="AH13" s="686"/>
      <c r="AI13" s="686"/>
      <c r="AJ13" s="686"/>
      <c r="AK13" s="686"/>
      <c r="AL13" s="632" t="s">
        <v>235</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304173</v>
      </c>
      <c r="BH13" s="630"/>
      <c r="BI13" s="630"/>
      <c r="BJ13" s="630"/>
      <c r="BK13" s="630"/>
      <c r="BL13" s="630"/>
      <c r="BM13" s="630"/>
      <c r="BN13" s="631"/>
      <c r="BO13" s="685">
        <v>44.4</v>
      </c>
      <c r="BP13" s="685"/>
      <c r="BQ13" s="685"/>
      <c r="BR13" s="685"/>
      <c r="BS13" s="617" t="s">
        <v>128</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762247</v>
      </c>
      <c r="CS13" s="630"/>
      <c r="CT13" s="630"/>
      <c r="CU13" s="630"/>
      <c r="CV13" s="630"/>
      <c r="CW13" s="630"/>
      <c r="CX13" s="630"/>
      <c r="CY13" s="631"/>
      <c r="CZ13" s="685">
        <v>10.3</v>
      </c>
      <c r="DA13" s="685"/>
      <c r="DB13" s="685"/>
      <c r="DC13" s="685"/>
      <c r="DD13" s="617">
        <v>392472</v>
      </c>
      <c r="DE13" s="630"/>
      <c r="DF13" s="630"/>
      <c r="DG13" s="630"/>
      <c r="DH13" s="630"/>
      <c r="DI13" s="630"/>
      <c r="DJ13" s="630"/>
      <c r="DK13" s="630"/>
      <c r="DL13" s="630"/>
      <c r="DM13" s="630"/>
      <c r="DN13" s="630"/>
      <c r="DO13" s="630"/>
      <c r="DP13" s="631"/>
      <c r="DQ13" s="617">
        <v>261227</v>
      </c>
      <c r="DR13" s="630"/>
      <c r="DS13" s="630"/>
      <c r="DT13" s="630"/>
      <c r="DU13" s="630"/>
      <c r="DV13" s="630"/>
      <c r="DW13" s="630"/>
      <c r="DX13" s="630"/>
      <c r="DY13" s="630"/>
      <c r="DZ13" s="630"/>
      <c r="EA13" s="630"/>
      <c r="EB13" s="630"/>
      <c r="EC13" s="666"/>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85" t="s">
        <v>128</v>
      </c>
      <c r="AA14" s="685"/>
      <c r="AB14" s="685"/>
      <c r="AC14" s="685"/>
      <c r="AD14" s="686" t="s">
        <v>128</v>
      </c>
      <c r="AE14" s="686"/>
      <c r="AF14" s="686"/>
      <c r="AG14" s="686"/>
      <c r="AH14" s="686"/>
      <c r="AI14" s="686"/>
      <c r="AJ14" s="686"/>
      <c r="AK14" s="686"/>
      <c r="AL14" s="632" t="s">
        <v>235</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34298</v>
      </c>
      <c r="BH14" s="630"/>
      <c r="BI14" s="630"/>
      <c r="BJ14" s="630"/>
      <c r="BK14" s="630"/>
      <c r="BL14" s="630"/>
      <c r="BM14" s="630"/>
      <c r="BN14" s="631"/>
      <c r="BO14" s="685">
        <v>5</v>
      </c>
      <c r="BP14" s="685"/>
      <c r="BQ14" s="685"/>
      <c r="BR14" s="685"/>
      <c r="BS14" s="617" t="s">
        <v>138</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334669</v>
      </c>
      <c r="CS14" s="630"/>
      <c r="CT14" s="630"/>
      <c r="CU14" s="630"/>
      <c r="CV14" s="630"/>
      <c r="CW14" s="630"/>
      <c r="CX14" s="630"/>
      <c r="CY14" s="631"/>
      <c r="CZ14" s="685">
        <v>4.5</v>
      </c>
      <c r="DA14" s="685"/>
      <c r="DB14" s="685"/>
      <c r="DC14" s="685"/>
      <c r="DD14" s="617">
        <v>65880</v>
      </c>
      <c r="DE14" s="630"/>
      <c r="DF14" s="630"/>
      <c r="DG14" s="630"/>
      <c r="DH14" s="630"/>
      <c r="DI14" s="630"/>
      <c r="DJ14" s="630"/>
      <c r="DK14" s="630"/>
      <c r="DL14" s="630"/>
      <c r="DM14" s="630"/>
      <c r="DN14" s="630"/>
      <c r="DO14" s="630"/>
      <c r="DP14" s="631"/>
      <c r="DQ14" s="617">
        <v>237146</v>
      </c>
      <c r="DR14" s="630"/>
      <c r="DS14" s="630"/>
      <c r="DT14" s="630"/>
      <c r="DU14" s="630"/>
      <c r="DV14" s="630"/>
      <c r="DW14" s="630"/>
      <c r="DX14" s="630"/>
      <c r="DY14" s="630"/>
      <c r="DZ14" s="630"/>
      <c r="EA14" s="630"/>
      <c r="EB14" s="630"/>
      <c r="EC14" s="666"/>
    </row>
    <row r="15" spans="2:143" ht="11.25" customHeight="1" x14ac:dyDescent="0.2">
      <c r="B15" s="626" t="s">
        <v>258</v>
      </c>
      <c r="C15" s="627"/>
      <c r="D15" s="627"/>
      <c r="E15" s="627"/>
      <c r="F15" s="627"/>
      <c r="G15" s="627"/>
      <c r="H15" s="627"/>
      <c r="I15" s="627"/>
      <c r="J15" s="627"/>
      <c r="K15" s="627"/>
      <c r="L15" s="627"/>
      <c r="M15" s="627"/>
      <c r="N15" s="627"/>
      <c r="O15" s="627"/>
      <c r="P15" s="627"/>
      <c r="Q15" s="628"/>
      <c r="R15" s="629">
        <v>15141</v>
      </c>
      <c r="S15" s="630"/>
      <c r="T15" s="630"/>
      <c r="U15" s="630"/>
      <c r="V15" s="630"/>
      <c r="W15" s="630"/>
      <c r="X15" s="630"/>
      <c r="Y15" s="631"/>
      <c r="Z15" s="685">
        <v>0.2</v>
      </c>
      <c r="AA15" s="685"/>
      <c r="AB15" s="685"/>
      <c r="AC15" s="685"/>
      <c r="AD15" s="686">
        <v>15141</v>
      </c>
      <c r="AE15" s="686"/>
      <c r="AF15" s="686"/>
      <c r="AG15" s="686"/>
      <c r="AH15" s="686"/>
      <c r="AI15" s="686"/>
      <c r="AJ15" s="686"/>
      <c r="AK15" s="686"/>
      <c r="AL15" s="632">
        <v>0.4</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45706</v>
      </c>
      <c r="BH15" s="630"/>
      <c r="BI15" s="630"/>
      <c r="BJ15" s="630"/>
      <c r="BK15" s="630"/>
      <c r="BL15" s="630"/>
      <c r="BM15" s="630"/>
      <c r="BN15" s="631"/>
      <c r="BO15" s="685">
        <v>6.7</v>
      </c>
      <c r="BP15" s="685"/>
      <c r="BQ15" s="685"/>
      <c r="BR15" s="685"/>
      <c r="BS15" s="617" t="s">
        <v>235</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593978</v>
      </c>
      <c r="CS15" s="630"/>
      <c r="CT15" s="630"/>
      <c r="CU15" s="630"/>
      <c r="CV15" s="630"/>
      <c r="CW15" s="630"/>
      <c r="CX15" s="630"/>
      <c r="CY15" s="631"/>
      <c r="CZ15" s="685">
        <v>8</v>
      </c>
      <c r="DA15" s="685"/>
      <c r="DB15" s="685"/>
      <c r="DC15" s="685"/>
      <c r="DD15" s="617">
        <v>16871</v>
      </c>
      <c r="DE15" s="630"/>
      <c r="DF15" s="630"/>
      <c r="DG15" s="630"/>
      <c r="DH15" s="630"/>
      <c r="DI15" s="630"/>
      <c r="DJ15" s="630"/>
      <c r="DK15" s="630"/>
      <c r="DL15" s="630"/>
      <c r="DM15" s="630"/>
      <c r="DN15" s="630"/>
      <c r="DO15" s="630"/>
      <c r="DP15" s="631"/>
      <c r="DQ15" s="617">
        <v>476244</v>
      </c>
      <c r="DR15" s="630"/>
      <c r="DS15" s="630"/>
      <c r="DT15" s="630"/>
      <c r="DU15" s="630"/>
      <c r="DV15" s="630"/>
      <c r="DW15" s="630"/>
      <c r="DX15" s="630"/>
      <c r="DY15" s="630"/>
      <c r="DZ15" s="630"/>
      <c r="EA15" s="630"/>
      <c r="EB15" s="630"/>
      <c r="EC15" s="666"/>
    </row>
    <row r="16" spans="2:143" ht="11.25" customHeight="1" x14ac:dyDescent="0.2">
      <c r="B16" s="626" t="s">
        <v>261</v>
      </c>
      <c r="C16" s="627"/>
      <c r="D16" s="627"/>
      <c r="E16" s="627"/>
      <c r="F16" s="627"/>
      <c r="G16" s="627"/>
      <c r="H16" s="627"/>
      <c r="I16" s="627"/>
      <c r="J16" s="627"/>
      <c r="K16" s="627"/>
      <c r="L16" s="627"/>
      <c r="M16" s="627"/>
      <c r="N16" s="627"/>
      <c r="O16" s="627"/>
      <c r="P16" s="627"/>
      <c r="Q16" s="628"/>
      <c r="R16" s="629" t="s">
        <v>128</v>
      </c>
      <c r="S16" s="630"/>
      <c r="T16" s="630"/>
      <c r="U16" s="630"/>
      <c r="V16" s="630"/>
      <c r="W16" s="630"/>
      <c r="X16" s="630"/>
      <c r="Y16" s="631"/>
      <c r="Z16" s="685" t="s">
        <v>235</v>
      </c>
      <c r="AA16" s="685"/>
      <c r="AB16" s="685"/>
      <c r="AC16" s="685"/>
      <c r="AD16" s="686" t="s">
        <v>138</v>
      </c>
      <c r="AE16" s="686"/>
      <c r="AF16" s="686"/>
      <c r="AG16" s="686"/>
      <c r="AH16" s="686"/>
      <c r="AI16" s="686"/>
      <c r="AJ16" s="686"/>
      <c r="AK16" s="686"/>
      <c r="AL16" s="632" t="s">
        <v>235</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v>122</v>
      </c>
      <c r="BH16" s="630"/>
      <c r="BI16" s="630"/>
      <c r="BJ16" s="630"/>
      <c r="BK16" s="630"/>
      <c r="BL16" s="630"/>
      <c r="BM16" s="630"/>
      <c r="BN16" s="631"/>
      <c r="BO16" s="685">
        <v>0</v>
      </c>
      <c r="BP16" s="685"/>
      <c r="BQ16" s="685"/>
      <c r="BR16" s="685"/>
      <c r="BS16" s="617" t="s">
        <v>128</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4810</v>
      </c>
      <c r="CS16" s="630"/>
      <c r="CT16" s="630"/>
      <c r="CU16" s="630"/>
      <c r="CV16" s="630"/>
      <c r="CW16" s="630"/>
      <c r="CX16" s="630"/>
      <c r="CY16" s="631"/>
      <c r="CZ16" s="685">
        <v>0.1</v>
      </c>
      <c r="DA16" s="685"/>
      <c r="DB16" s="685"/>
      <c r="DC16" s="685"/>
      <c r="DD16" s="617" t="s">
        <v>128</v>
      </c>
      <c r="DE16" s="630"/>
      <c r="DF16" s="630"/>
      <c r="DG16" s="630"/>
      <c r="DH16" s="630"/>
      <c r="DI16" s="630"/>
      <c r="DJ16" s="630"/>
      <c r="DK16" s="630"/>
      <c r="DL16" s="630"/>
      <c r="DM16" s="630"/>
      <c r="DN16" s="630"/>
      <c r="DO16" s="630"/>
      <c r="DP16" s="631"/>
      <c r="DQ16" s="617">
        <v>4810</v>
      </c>
      <c r="DR16" s="630"/>
      <c r="DS16" s="630"/>
      <c r="DT16" s="630"/>
      <c r="DU16" s="630"/>
      <c r="DV16" s="630"/>
      <c r="DW16" s="630"/>
      <c r="DX16" s="630"/>
      <c r="DY16" s="630"/>
      <c r="DZ16" s="630"/>
      <c r="EA16" s="630"/>
      <c r="EB16" s="630"/>
      <c r="EC16" s="666"/>
    </row>
    <row r="17" spans="2:133" ht="11.25" customHeight="1" x14ac:dyDescent="0.2">
      <c r="B17" s="626" t="s">
        <v>264</v>
      </c>
      <c r="C17" s="627"/>
      <c r="D17" s="627"/>
      <c r="E17" s="627"/>
      <c r="F17" s="627"/>
      <c r="G17" s="627"/>
      <c r="H17" s="627"/>
      <c r="I17" s="627"/>
      <c r="J17" s="627"/>
      <c r="K17" s="627"/>
      <c r="L17" s="627"/>
      <c r="M17" s="627"/>
      <c r="N17" s="627"/>
      <c r="O17" s="627"/>
      <c r="P17" s="627"/>
      <c r="Q17" s="628"/>
      <c r="R17" s="629">
        <v>1038</v>
      </c>
      <c r="S17" s="630"/>
      <c r="T17" s="630"/>
      <c r="U17" s="630"/>
      <c r="V17" s="630"/>
      <c r="W17" s="630"/>
      <c r="X17" s="630"/>
      <c r="Y17" s="631"/>
      <c r="Z17" s="685">
        <v>0</v>
      </c>
      <c r="AA17" s="685"/>
      <c r="AB17" s="685"/>
      <c r="AC17" s="685"/>
      <c r="AD17" s="686">
        <v>1038</v>
      </c>
      <c r="AE17" s="686"/>
      <c r="AF17" s="686"/>
      <c r="AG17" s="686"/>
      <c r="AH17" s="686"/>
      <c r="AI17" s="686"/>
      <c r="AJ17" s="686"/>
      <c r="AK17" s="686"/>
      <c r="AL17" s="632">
        <v>0</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85" t="s">
        <v>235</v>
      </c>
      <c r="BP17" s="685"/>
      <c r="BQ17" s="685"/>
      <c r="BR17" s="685"/>
      <c r="BS17" s="617" t="s">
        <v>128</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774657</v>
      </c>
      <c r="CS17" s="630"/>
      <c r="CT17" s="630"/>
      <c r="CU17" s="630"/>
      <c r="CV17" s="630"/>
      <c r="CW17" s="630"/>
      <c r="CX17" s="630"/>
      <c r="CY17" s="631"/>
      <c r="CZ17" s="685">
        <v>10.4</v>
      </c>
      <c r="DA17" s="685"/>
      <c r="DB17" s="685"/>
      <c r="DC17" s="685"/>
      <c r="DD17" s="617" t="s">
        <v>128</v>
      </c>
      <c r="DE17" s="630"/>
      <c r="DF17" s="630"/>
      <c r="DG17" s="630"/>
      <c r="DH17" s="630"/>
      <c r="DI17" s="630"/>
      <c r="DJ17" s="630"/>
      <c r="DK17" s="630"/>
      <c r="DL17" s="630"/>
      <c r="DM17" s="630"/>
      <c r="DN17" s="630"/>
      <c r="DO17" s="630"/>
      <c r="DP17" s="631"/>
      <c r="DQ17" s="617">
        <v>774657</v>
      </c>
      <c r="DR17" s="630"/>
      <c r="DS17" s="630"/>
      <c r="DT17" s="630"/>
      <c r="DU17" s="630"/>
      <c r="DV17" s="630"/>
      <c r="DW17" s="630"/>
      <c r="DX17" s="630"/>
      <c r="DY17" s="630"/>
      <c r="DZ17" s="630"/>
      <c r="EA17" s="630"/>
      <c r="EB17" s="630"/>
      <c r="EC17" s="666"/>
    </row>
    <row r="18" spans="2:133" ht="11.25" customHeight="1" x14ac:dyDescent="0.2">
      <c r="B18" s="626" t="s">
        <v>267</v>
      </c>
      <c r="C18" s="627"/>
      <c r="D18" s="627"/>
      <c r="E18" s="627"/>
      <c r="F18" s="627"/>
      <c r="G18" s="627"/>
      <c r="H18" s="627"/>
      <c r="I18" s="627"/>
      <c r="J18" s="627"/>
      <c r="K18" s="627"/>
      <c r="L18" s="627"/>
      <c r="M18" s="627"/>
      <c r="N18" s="627"/>
      <c r="O18" s="627"/>
      <c r="P18" s="627"/>
      <c r="Q18" s="628"/>
      <c r="R18" s="629">
        <v>3241230</v>
      </c>
      <c r="S18" s="630"/>
      <c r="T18" s="630"/>
      <c r="U18" s="630"/>
      <c r="V18" s="630"/>
      <c r="W18" s="630"/>
      <c r="X18" s="630"/>
      <c r="Y18" s="631"/>
      <c r="Z18" s="685">
        <v>42.3</v>
      </c>
      <c r="AA18" s="685"/>
      <c r="AB18" s="685"/>
      <c r="AC18" s="685"/>
      <c r="AD18" s="686">
        <v>2844369</v>
      </c>
      <c r="AE18" s="686"/>
      <c r="AF18" s="686"/>
      <c r="AG18" s="686"/>
      <c r="AH18" s="686"/>
      <c r="AI18" s="686"/>
      <c r="AJ18" s="686"/>
      <c r="AK18" s="686"/>
      <c r="AL18" s="632">
        <v>75.5</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235</v>
      </c>
      <c r="BH18" s="630"/>
      <c r="BI18" s="630"/>
      <c r="BJ18" s="630"/>
      <c r="BK18" s="630"/>
      <c r="BL18" s="630"/>
      <c r="BM18" s="630"/>
      <c r="BN18" s="631"/>
      <c r="BO18" s="685" t="s">
        <v>128</v>
      </c>
      <c r="BP18" s="685"/>
      <c r="BQ18" s="685"/>
      <c r="BR18" s="685"/>
      <c r="BS18" s="617" t="s">
        <v>128</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235</v>
      </c>
      <c r="CS18" s="630"/>
      <c r="CT18" s="630"/>
      <c r="CU18" s="630"/>
      <c r="CV18" s="630"/>
      <c r="CW18" s="630"/>
      <c r="CX18" s="630"/>
      <c r="CY18" s="631"/>
      <c r="CZ18" s="685" t="s">
        <v>128</v>
      </c>
      <c r="DA18" s="685"/>
      <c r="DB18" s="685"/>
      <c r="DC18" s="685"/>
      <c r="DD18" s="617" t="s">
        <v>235</v>
      </c>
      <c r="DE18" s="630"/>
      <c r="DF18" s="630"/>
      <c r="DG18" s="630"/>
      <c r="DH18" s="630"/>
      <c r="DI18" s="630"/>
      <c r="DJ18" s="630"/>
      <c r="DK18" s="630"/>
      <c r="DL18" s="630"/>
      <c r="DM18" s="630"/>
      <c r="DN18" s="630"/>
      <c r="DO18" s="630"/>
      <c r="DP18" s="631"/>
      <c r="DQ18" s="617" t="s">
        <v>138</v>
      </c>
      <c r="DR18" s="630"/>
      <c r="DS18" s="630"/>
      <c r="DT18" s="630"/>
      <c r="DU18" s="630"/>
      <c r="DV18" s="630"/>
      <c r="DW18" s="630"/>
      <c r="DX18" s="630"/>
      <c r="DY18" s="630"/>
      <c r="DZ18" s="630"/>
      <c r="EA18" s="630"/>
      <c r="EB18" s="630"/>
      <c r="EC18" s="666"/>
    </row>
    <row r="19" spans="2:133" ht="11.25" customHeight="1" x14ac:dyDescent="0.2">
      <c r="B19" s="626" t="s">
        <v>270</v>
      </c>
      <c r="C19" s="627"/>
      <c r="D19" s="627"/>
      <c r="E19" s="627"/>
      <c r="F19" s="627"/>
      <c r="G19" s="627"/>
      <c r="H19" s="627"/>
      <c r="I19" s="627"/>
      <c r="J19" s="627"/>
      <c r="K19" s="627"/>
      <c r="L19" s="627"/>
      <c r="M19" s="627"/>
      <c r="N19" s="627"/>
      <c r="O19" s="627"/>
      <c r="P19" s="627"/>
      <c r="Q19" s="628"/>
      <c r="R19" s="629">
        <v>2844369</v>
      </c>
      <c r="S19" s="630"/>
      <c r="T19" s="630"/>
      <c r="U19" s="630"/>
      <c r="V19" s="630"/>
      <c r="W19" s="630"/>
      <c r="X19" s="630"/>
      <c r="Y19" s="631"/>
      <c r="Z19" s="685">
        <v>37.1</v>
      </c>
      <c r="AA19" s="685"/>
      <c r="AB19" s="685"/>
      <c r="AC19" s="685"/>
      <c r="AD19" s="686">
        <v>2844369</v>
      </c>
      <c r="AE19" s="686"/>
      <c r="AF19" s="686"/>
      <c r="AG19" s="686"/>
      <c r="AH19" s="686"/>
      <c r="AI19" s="686"/>
      <c r="AJ19" s="686"/>
      <c r="AK19" s="686"/>
      <c r="AL19" s="632">
        <v>75.5</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85" t="s">
        <v>128</v>
      </c>
      <c r="BP19" s="685"/>
      <c r="BQ19" s="685"/>
      <c r="BR19" s="685"/>
      <c r="BS19" s="617" t="s">
        <v>128</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85" t="s">
        <v>235</v>
      </c>
      <c r="DA19" s="685"/>
      <c r="DB19" s="685"/>
      <c r="DC19" s="685"/>
      <c r="DD19" s="617" t="s">
        <v>128</v>
      </c>
      <c r="DE19" s="630"/>
      <c r="DF19" s="630"/>
      <c r="DG19" s="630"/>
      <c r="DH19" s="630"/>
      <c r="DI19" s="630"/>
      <c r="DJ19" s="630"/>
      <c r="DK19" s="630"/>
      <c r="DL19" s="630"/>
      <c r="DM19" s="630"/>
      <c r="DN19" s="630"/>
      <c r="DO19" s="630"/>
      <c r="DP19" s="631"/>
      <c r="DQ19" s="617" t="s">
        <v>128</v>
      </c>
      <c r="DR19" s="630"/>
      <c r="DS19" s="630"/>
      <c r="DT19" s="630"/>
      <c r="DU19" s="630"/>
      <c r="DV19" s="630"/>
      <c r="DW19" s="630"/>
      <c r="DX19" s="630"/>
      <c r="DY19" s="630"/>
      <c r="DZ19" s="630"/>
      <c r="EA19" s="630"/>
      <c r="EB19" s="630"/>
      <c r="EC19" s="666"/>
    </row>
    <row r="20" spans="2:133" ht="11.25" customHeight="1" x14ac:dyDescent="0.2">
      <c r="B20" s="626" t="s">
        <v>273</v>
      </c>
      <c r="C20" s="627"/>
      <c r="D20" s="627"/>
      <c r="E20" s="627"/>
      <c r="F20" s="627"/>
      <c r="G20" s="627"/>
      <c r="H20" s="627"/>
      <c r="I20" s="627"/>
      <c r="J20" s="627"/>
      <c r="K20" s="627"/>
      <c r="L20" s="627"/>
      <c r="M20" s="627"/>
      <c r="N20" s="627"/>
      <c r="O20" s="627"/>
      <c r="P20" s="627"/>
      <c r="Q20" s="628"/>
      <c r="R20" s="629">
        <v>396861</v>
      </c>
      <c r="S20" s="630"/>
      <c r="T20" s="630"/>
      <c r="U20" s="630"/>
      <c r="V20" s="630"/>
      <c r="W20" s="630"/>
      <c r="X20" s="630"/>
      <c r="Y20" s="631"/>
      <c r="Z20" s="685">
        <v>5.2</v>
      </c>
      <c r="AA20" s="685"/>
      <c r="AB20" s="685"/>
      <c r="AC20" s="685"/>
      <c r="AD20" s="686" t="s">
        <v>128</v>
      </c>
      <c r="AE20" s="686"/>
      <c r="AF20" s="686"/>
      <c r="AG20" s="686"/>
      <c r="AH20" s="686"/>
      <c r="AI20" s="686"/>
      <c r="AJ20" s="686"/>
      <c r="AK20" s="686"/>
      <c r="AL20" s="632" t="s">
        <v>128</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85" t="s">
        <v>235</v>
      </c>
      <c r="BP20" s="685"/>
      <c r="BQ20" s="685"/>
      <c r="BR20" s="685"/>
      <c r="BS20" s="617" t="s">
        <v>128</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7424593</v>
      </c>
      <c r="CS20" s="630"/>
      <c r="CT20" s="630"/>
      <c r="CU20" s="630"/>
      <c r="CV20" s="630"/>
      <c r="CW20" s="630"/>
      <c r="CX20" s="630"/>
      <c r="CY20" s="631"/>
      <c r="CZ20" s="685">
        <v>100</v>
      </c>
      <c r="DA20" s="685"/>
      <c r="DB20" s="685"/>
      <c r="DC20" s="685"/>
      <c r="DD20" s="617">
        <v>1328839</v>
      </c>
      <c r="DE20" s="630"/>
      <c r="DF20" s="630"/>
      <c r="DG20" s="630"/>
      <c r="DH20" s="630"/>
      <c r="DI20" s="630"/>
      <c r="DJ20" s="630"/>
      <c r="DK20" s="630"/>
      <c r="DL20" s="630"/>
      <c r="DM20" s="630"/>
      <c r="DN20" s="630"/>
      <c r="DO20" s="630"/>
      <c r="DP20" s="631"/>
      <c r="DQ20" s="617">
        <v>4391896</v>
      </c>
      <c r="DR20" s="630"/>
      <c r="DS20" s="630"/>
      <c r="DT20" s="630"/>
      <c r="DU20" s="630"/>
      <c r="DV20" s="630"/>
      <c r="DW20" s="630"/>
      <c r="DX20" s="630"/>
      <c r="DY20" s="630"/>
      <c r="DZ20" s="630"/>
      <c r="EA20" s="630"/>
      <c r="EB20" s="630"/>
      <c r="EC20" s="666"/>
    </row>
    <row r="21" spans="2:133" ht="11.25" customHeight="1" x14ac:dyDescent="0.2">
      <c r="B21" s="626" t="s">
        <v>276</v>
      </c>
      <c r="C21" s="627"/>
      <c r="D21" s="627"/>
      <c r="E21" s="627"/>
      <c r="F21" s="627"/>
      <c r="G21" s="627"/>
      <c r="H21" s="627"/>
      <c r="I21" s="627"/>
      <c r="J21" s="627"/>
      <c r="K21" s="627"/>
      <c r="L21" s="627"/>
      <c r="M21" s="627"/>
      <c r="N21" s="627"/>
      <c r="O21" s="627"/>
      <c r="P21" s="627"/>
      <c r="Q21" s="628"/>
      <c r="R21" s="629" t="s">
        <v>138</v>
      </c>
      <c r="S21" s="630"/>
      <c r="T21" s="630"/>
      <c r="U21" s="630"/>
      <c r="V21" s="630"/>
      <c r="W21" s="630"/>
      <c r="X21" s="630"/>
      <c r="Y21" s="631"/>
      <c r="Z21" s="685" t="s">
        <v>128</v>
      </c>
      <c r="AA21" s="685"/>
      <c r="AB21" s="685"/>
      <c r="AC21" s="685"/>
      <c r="AD21" s="686" t="s">
        <v>235</v>
      </c>
      <c r="AE21" s="686"/>
      <c r="AF21" s="686"/>
      <c r="AG21" s="686"/>
      <c r="AH21" s="686"/>
      <c r="AI21" s="686"/>
      <c r="AJ21" s="686"/>
      <c r="AK21" s="686"/>
      <c r="AL21" s="632" t="s">
        <v>235</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128</v>
      </c>
      <c r="BH21" s="630"/>
      <c r="BI21" s="630"/>
      <c r="BJ21" s="630"/>
      <c r="BK21" s="630"/>
      <c r="BL21" s="630"/>
      <c r="BM21" s="630"/>
      <c r="BN21" s="631"/>
      <c r="BO21" s="685" t="s">
        <v>128</v>
      </c>
      <c r="BP21" s="685"/>
      <c r="BQ21" s="685"/>
      <c r="BR21" s="685"/>
      <c r="BS21" s="617" t="s">
        <v>128</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278</v>
      </c>
      <c r="C22" s="627"/>
      <c r="D22" s="627"/>
      <c r="E22" s="627"/>
      <c r="F22" s="627"/>
      <c r="G22" s="627"/>
      <c r="H22" s="627"/>
      <c r="I22" s="627"/>
      <c r="J22" s="627"/>
      <c r="K22" s="627"/>
      <c r="L22" s="627"/>
      <c r="M22" s="627"/>
      <c r="N22" s="627"/>
      <c r="O22" s="627"/>
      <c r="P22" s="627"/>
      <c r="Q22" s="628"/>
      <c r="R22" s="629">
        <v>4137593</v>
      </c>
      <c r="S22" s="630"/>
      <c r="T22" s="630"/>
      <c r="U22" s="630"/>
      <c r="V22" s="630"/>
      <c r="W22" s="630"/>
      <c r="X22" s="630"/>
      <c r="Y22" s="631"/>
      <c r="Z22" s="685">
        <v>53.9</v>
      </c>
      <c r="AA22" s="685"/>
      <c r="AB22" s="685"/>
      <c r="AC22" s="685"/>
      <c r="AD22" s="686">
        <v>3740732</v>
      </c>
      <c r="AE22" s="686"/>
      <c r="AF22" s="686"/>
      <c r="AG22" s="686"/>
      <c r="AH22" s="686"/>
      <c r="AI22" s="686"/>
      <c r="AJ22" s="686"/>
      <c r="AK22" s="686"/>
      <c r="AL22" s="632">
        <v>99.3</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128</v>
      </c>
      <c r="BH22" s="630"/>
      <c r="BI22" s="630"/>
      <c r="BJ22" s="630"/>
      <c r="BK22" s="630"/>
      <c r="BL22" s="630"/>
      <c r="BM22" s="630"/>
      <c r="BN22" s="631"/>
      <c r="BO22" s="685" t="s">
        <v>128</v>
      </c>
      <c r="BP22" s="685"/>
      <c r="BQ22" s="685"/>
      <c r="BR22" s="685"/>
      <c r="BS22" s="617" t="s">
        <v>128</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281</v>
      </c>
      <c r="C23" s="627"/>
      <c r="D23" s="627"/>
      <c r="E23" s="627"/>
      <c r="F23" s="627"/>
      <c r="G23" s="627"/>
      <c r="H23" s="627"/>
      <c r="I23" s="627"/>
      <c r="J23" s="627"/>
      <c r="K23" s="627"/>
      <c r="L23" s="627"/>
      <c r="M23" s="627"/>
      <c r="N23" s="627"/>
      <c r="O23" s="627"/>
      <c r="P23" s="627"/>
      <c r="Q23" s="628"/>
      <c r="R23" s="629">
        <v>1116</v>
      </c>
      <c r="S23" s="630"/>
      <c r="T23" s="630"/>
      <c r="U23" s="630"/>
      <c r="V23" s="630"/>
      <c r="W23" s="630"/>
      <c r="X23" s="630"/>
      <c r="Y23" s="631"/>
      <c r="Z23" s="685">
        <v>0</v>
      </c>
      <c r="AA23" s="685"/>
      <c r="AB23" s="685"/>
      <c r="AC23" s="685"/>
      <c r="AD23" s="686">
        <v>1116</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128</v>
      </c>
      <c r="BH23" s="630"/>
      <c r="BI23" s="630"/>
      <c r="BJ23" s="630"/>
      <c r="BK23" s="630"/>
      <c r="BL23" s="630"/>
      <c r="BM23" s="630"/>
      <c r="BN23" s="631"/>
      <c r="BO23" s="685" t="s">
        <v>128</v>
      </c>
      <c r="BP23" s="685"/>
      <c r="BQ23" s="685"/>
      <c r="BR23" s="685"/>
      <c r="BS23" s="617" t="s">
        <v>128</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6" t="s">
        <v>288</v>
      </c>
      <c r="C24" s="627"/>
      <c r="D24" s="627"/>
      <c r="E24" s="627"/>
      <c r="F24" s="627"/>
      <c r="G24" s="627"/>
      <c r="H24" s="627"/>
      <c r="I24" s="627"/>
      <c r="J24" s="627"/>
      <c r="K24" s="627"/>
      <c r="L24" s="627"/>
      <c r="M24" s="627"/>
      <c r="N24" s="627"/>
      <c r="O24" s="627"/>
      <c r="P24" s="627"/>
      <c r="Q24" s="628"/>
      <c r="R24" s="629">
        <v>108987</v>
      </c>
      <c r="S24" s="630"/>
      <c r="T24" s="630"/>
      <c r="U24" s="630"/>
      <c r="V24" s="630"/>
      <c r="W24" s="630"/>
      <c r="X24" s="630"/>
      <c r="Y24" s="631"/>
      <c r="Z24" s="685">
        <v>1.4</v>
      </c>
      <c r="AA24" s="685"/>
      <c r="AB24" s="685"/>
      <c r="AC24" s="685"/>
      <c r="AD24" s="686" t="s">
        <v>128</v>
      </c>
      <c r="AE24" s="686"/>
      <c r="AF24" s="686"/>
      <c r="AG24" s="686"/>
      <c r="AH24" s="686"/>
      <c r="AI24" s="686"/>
      <c r="AJ24" s="686"/>
      <c r="AK24" s="686"/>
      <c r="AL24" s="632" t="s">
        <v>128</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235</v>
      </c>
      <c r="BH24" s="630"/>
      <c r="BI24" s="630"/>
      <c r="BJ24" s="630"/>
      <c r="BK24" s="630"/>
      <c r="BL24" s="630"/>
      <c r="BM24" s="630"/>
      <c r="BN24" s="631"/>
      <c r="BO24" s="685" t="s">
        <v>128</v>
      </c>
      <c r="BP24" s="685"/>
      <c r="BQ24" s="685"/>
      <c r="BR24" s="685"/>
      <c r="BS24" s="617" t="s">
        <v>138</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3161807</v>
      </c>
      <c r="CS24" s="689"/>
      <c r="CT24" s="689"/>
      <c r="CU24" s="689"/>
      <c r="CV24" s="689"/>
      <c r="CW24" s="689"/>
      <c r="CX24" s="689"/>
      <c r="CY24" s="735"/>
      <c r="CZ24" s="736">
        <v>42.6</v>
      </c>
      <c r="DA24" s="705"/>
      <c r="DB24" s="705"/>
      <c r="DC24" s="739"/>
      <c r="DD24" s="734">
        <v>2486976</v>
      </c>
      <c r="DE24" s="689"/>
      <c r="DF24" s="689"/>
      <c r="DG24" s="689"/>
      <c r="DH24" s="689"/>
      <c r="DI24" s="689"/>
      <c r="DJ24" s="689"/>
      <c r="DK24" s="735"/>
      <c r="DL24" s="734">
        <v>2439333</v>
      </c>
      <c r="DM24" s="689"/>
      <c r="DN24" s="689"/>
      <c r="DO24" s="689"/>
      <c r="DP24" s="689"/>
      <c r="DQ24" s="689"/>
      <c r="DR24" s="689"/>
      <c r="DS24" s="689"/>
      <c r="DT24" s="689"/>
      <c r="DU24" s="689"/>
      <c r="DV24" s="735"/>
      <c r="DW24" s="736">
        <v>62.2</v>
      </c>
      <c r="DX24" s="705"/>
      <c r="DY24" s="705"/>
      <c r="DZ24" s="705"/>
      <c r="EA24" s="705"/>
      <c r="EB24" s="705"/>
      <c r="EC24" s="737"/>
    </row>
    <row r="25" spans="2:133" ht="11.25" customHeight="1" x14ac:dyDescent="0.2">
      <c r="B25" s="626" t="s">
        <v>291</v>
      </c>
      <c r="C25" s="627"/>
      <c r="D25" s="627"/>
      <c r="E25" s="627"/>
      <c r="F25" s="627"/>
      <c r="G25" s="627"/>
      <c r="H25" s="627"/>
      <c r="I25" s="627"/>
      <c r="J25" s="627"/>
      <c r="K25" s="627"/>
      <c r="L25" s="627"/>
      <c r="M25" s="627"/>
      <c r="N25" s="627"/>
      <c r="O25" s="627"/>
      <c r="P25" s="627"/>
      <c r="Q25" s="628"/>
      <c r="R25" s="629">
        <v>86576</v>
      </c>
      <c r="S25" s="630"/>
      <c r="T25" s="630"/>
      <c r="U25" s="630"/>
      <c r="V25" s="630"/>
      <c r="W25" s="630"/>
      <c r="X25" s="630"/>
      <c r="Y25" s="631"/>
      <c r="Z25" s="685">
        <v>1.1000000000000001</v>
      </c>
      <c r="AA25" s="685"/>
      <c r="AB25" s="685"/>
      <c r="AC25" s="685"/>
      <c r="AD25" s="686" t="s">
        <v>235</v>
      </c>
      <c r="AE25" s="686"/>
      <c r="AF25" s="686"/>
      <c r="AG25" s="686"/>
      <c r="AH25" s="686"/>
      <c r="AI25" s="686"/>
      <c r="AJ25" s="686"/>
      <c r="AK25" s="686"/>
      <c r="AL25" s="632" t="s">
        <v>235</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128</v>
      </c>
      <c r="BH25" s="630"/>
      <c r="BI25" s="630"/>
      <c r="BJ25" s="630"/>
      <c r="BK25" s="630"/>
      <c r="BL25" s="630"/>
      <c r="BM25" s="630"/>
      <c r="BN25" s="631"/>
      <c r="BO25" s="685" t="s">
        <v>235</v>
      </c>
      <c r="BP25" s="685"/>
      <c r="BQ25" s="685"/>
      <c r="BR25" s="685"/>
      <c r="BS25" s="617" t="s">
        <v>235</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1716694</v>
      </c>
      <c r="CS25" s="618"/>
      <c r="CT25" s="618"/>
      <c r="CU25" s="618"/>
      <c r="CV25" s="618"/>
      <c r="CW25" s="618"/>
      <c r="CX25" s="618"/>
      <c r="CY25" s="619"/>
      <c r="CZ25" s="632">
        <v>23.1</v>
      </c>
      <c r="DA25" s="657"/>
      <c r="DB25" s="657"/>
      <c r="DC25" s="658"/>
      <c r="DD25" s="617">
        <v>1545633</v>
      </c>
      <c r="DE25" s="618"/>
      <c r="DF25" s="618"/>
      <c r="DG25" s="618"/>
      <c r="DH25" s="618"/>
      <c r="DI25" s="618"/>
      <c r="DJ25" s="618"/>
      <c r="DK25" s="619"/>
      <c r="DL25" s="617">
        <v>1515406</v>
      </c>
      <c r="DM25" s="618"/>
      <c r="DN25" s="618"/>
      <c r="DO25" s="618"/>
      <c r="DP25" s="618"/>
      <c r="DQ25" s="618"/>
      <c r="DR25" s="618"/>
      <c r="DS25" s="618"/>
      <c r="DT25" s="618"/>
      <c r="DU25" s="618"/>
      <c r="DV25" s="619"/>
      <c r="DW25" s="632">
        <v>38.700000000000003</v>
      </c>
      <c r="DX25" s="657"/>
      <c r="DY25" s="657"/>
      <c r="DZ25" s="657"/>
      <c r="EA25" s="657"/>
      <c r="EB25" s="657"/>
      <c r="EC25" s="659"/>
    </row>
    <row r="26" spans="2:133" ht="11.25" customHeight="1" x14ac:dyDescent="0.2">
      <c r="B26" s="626" t="s">
        <v>294</v>
      </c>
      <c r="C26" s="627"/>
      <c r="D26" s="627"/>
      <c r="E26" s="627"/>
      <c r="F26" s="627"/>
      <c r="G26" s="627"/>
      <c r="H26" s="627"/>
      <c r="I26" s="627"/>
      <c r="J26" s="627"/>
      <c r="K26" s="627"/>
      <c r="L26" s="627"/>
      <c r="M26" s="627"/>
      <c r="N26" s="627"/>
      <c r="O26" s="627"/>
      <c r="P26" s="627"/>
      <c r="Q26" s="628"/>
      <c r="R26" s="629">
        <v>10429</v>
      </c>
      <c r="S26" s="630"/>
      <c r="T26" s="630"/>
      <c r="U26" s="630"/>
      <c r="V26" s="630"/>
      <c r="W26" s="630"/>
      <c r="X26" s="630"/>
      <c r="Y26" s="631"/>
      <c r="Z26" s="685">
        <v>0.1</v>
      </c>
      <c r="AA26" s="685"/>
      <c r="AB26" s="685"/>
      <c r="AC26" s="685"/>
      <c r="AD26" s="686" t="s">
        <v>235</v>
      </c>
      <c r="AE26" s="686"/>
      <c r="AF26" s="686"/>
      <c r="AG26" s="686"/>
      <c r="AH26" s="686"/>
      <c r="AI26" s="686"/>
      <c r="AJ26" s="686"/>
      <c r="AK26" s="686"/>
      <c r="AL26" s="632" t="s">
        <v>235</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235</v>
      </c>
      <c r="BH26" s="630"/>
      <c r="BI26" s="630"/>
      <c r="BJ26" s="630"/>
      <c r="BK26" s="630"/>
      <c r="BL26" s="630"/>
      <c r="BM26" s="630"/>
      <c r="BN26" s="631"/>
      <c r="BO26" s="685" t="s">
        <v>235</v>
      </c>
      <c r="BP26" s="685"/>
      <c r="BQ26" s="685"/>
      <c r="BR26" s="685"/>
      <c r="BS26" s="617" t="s">
        <v>235</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997695</v>
      </c>
      <c r="CS26" s="630"/>
      <c r="CT26" s="630"/>
      <c r="CU26" s="630"/>
      <c r="CV26" s="630"/>
      <c r="CW26" s="630"/>
      <c r="CX26" s="630"/>
      <c r="CY26" s="631"/>
      <c r="CZ26" s="632">
        <v>13.4</v>
      </c>
      <c r="DA26" s="657"/>
      <c r="DB26" s="657"/>
      <c r="DC26" s="658"/>
      <c r="DD26" s="617">
        <v>921724</v>
      </c>
      <c r="DE26" s="630"/>
      <c r="DF26" s="630"/>
      <c r="DG26" s="630"/>
      <c r="DH26" s="630"/>
      <c r="DI26" s="630"/>
      <c r="DJ26" s="630"/>
      <c r="DK26" s="631"/>
      <c r="DL26" s="617" t="s">
        <v>138</v>
      </c>
      <c r="DM26" s="630"/>
      <c r="DN26" s="630"/>
      <c r="DO26" s="630"/>
      <c r="DP26" s="630"/>
      <c r="DQ26" s="630"/>
      <c r="DR26" s="630"/>
      <c r="DS26" s="630"/>
      <c r="DT26" s="630"/>
      <c r="DU26" s="630"/>
      <c r="DV26" s="631"/>
      <c r="DW26" s="632" t="s">
        <v>128</v>
      </c>
      <c r="DX26" s="657"/>
      <c r="DY26" s="657"/>
      <c r="DZ26" s="657"/>
      <c r="EA26" s="657"/>
      <c r="EB26" s="657"/>
      <c r="EC26" s="659"/>
    </row>
    <row r="27" spans="2:133" ht="11.25" customHeight="1" x14ac:dyDescent="0.2">
      <c r="B27" s="626" t="s">
        <v>297</v>
      </c>
      <c r="C27" s="627"/>
      <c r="D27" s="627"/>
      <c r="E27" s="627"/>
      <c r="F27" s="627"/>
      <c r="G27" s="627"/>
      <c r="H27" s="627"/>
      <c r="I27" s="627"/>
      <c r="J27" s="627"/>
      <c r="K27" s="627"/>
      <c r="L27" s="627"/>
      <c r="M27" s="627"/>
      <c r="N27" s="627"/>
      <c r="O27" s="627"/>
      <c r="P27" s="627"/>
      <c r="Q27" s="628"/>
      <c r="R27" s="629">
        <v>745323</v>
      </c>
      <c r="S27" s="630"/>
      <c r="T27" s="630"/>
      <c r="U27" s="630"/>
      <c r="V27" s="630"/>
      <c r="W27" s="630"/>
      <c r="X27" s="630"/>
      <c r="Y27" s="631"/>
      <c r="Z27" s="685">
        <v>9.6999999999999993</v>
      </c>
      <c r="AA27" s="685"/>
      <c r="AB27" s="685"/>
      <c r="AC27" s="685"/>
      <c r="AD27" s="686" t="s">
        <v>128</v>
      </c>
      <c r="AE27" s="686"/>
      <c r="AF27" s="686"/>
      <c r="AG27" s="686"/>
      <c r="AH27" s="686"/>
      <c r="AI27" s="686"/>
      <c r="AJ27" s="686"/>
      <c r="AK27" s="686"/>
      <c r="AL27" s="632" t="s">
        <v>235</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685455</v>
      </c>
      <c r="BH27" s="630"/>
      <c r="BI27" s="630"/>
      <c r="BJ27" s="630"/>
      <c r="BK27" s="630"/>
      <c r="BL27" s="630"/>
      <c r="BM27" s="630"/>
      <c r="BN27" s="631"/>
      <c r="BO27" s="685">
        <v>100</v>
      </c>
      <c r="BP27" s="685"/>
      <c r="BQ27" s="685"/>
      <c r="BR27" s="685"/>
      <c r="BS27" s="617" t="s">
        <v>128</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670456</v>
      </c>
      <c r="CS27" s="618"/>
      <c r="CT27" s="618"/>
      <c r="CU27" s="618"/>
      <c r="CV27" s="618"/>
      <c r="CW27" s="618"/>
      <c r="CX27" s="618"/>
      <c r="CY27" s="619"/>
      <c r="CZ27" s="632">
        <v>9</v>
      </c>
      <c r="DA27" s="657"/>
      <c r="DB27" s="657"/>
      <c r="DC27" s="658"/>
      <c r="DD27" s="617">
        <v>166686</v>
      </c>
      <c r="DE27" s="618"/>
      <c r="DF27" s="618"/>
      <c r="DG27" s="618"/>
      <c r="DH27" s="618"/>
      <c r="DI27" s="618"/>
      <c r="DJ27" s="618"/>
      <c r="DK27" s="619"/>
      <c r="DL27" s="617">
        <v>149270</v>
      </c>
      <c r="DM27" s="618"/>
      <c r="DN27" s="618"/>
      <c r="DO27" s="618"/>
      <c r="DP27" s="618"/>
      <c r="DQ27" s="618"/>
      <c r="DR27" s="618"/>
      <c r="DS27" s="618"/>
      <c r="DT27" s="618"/>
      <c r="DU27" s="618"/>
      <c r="DV27" s="619"/>
      <c r="DW27" s="632">
        <v>3.8</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9">
        <v>20162</v>
      </c>
      <c r="S28" s="630"/>
      <c r="T28" s="630"/>
      <c r="U28" s="630"/>
      <c r="V28" s="630"/>
      <c r="W28" s="630"/>
      <c r="X28" s="630"/>
      <c r="Y28" s="631"/>
      <c r="Z28" s="685">
        <v>0.3</v>
      </c>
      <c r="AA28" s="685"/>
      <c r="AB28" s="685"/>
      <c r="AC28" s="685"/>
      <c r="AD28" s="686">
        <v>20162</v>
      </c>
      <c r="AE28" s="686"/>
      <c r="AF28" s="686"/>
      <c r="AG28" s="686"/>
      <c r="AH28" s="686"/>
      <c r="AI28" s="686"/>
      <c r="AJ28" s="686"/>
      <c r="AK28" s="686"/>
      <c r="AL28" s="632">
        <v>0.5</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774657</v>
      </c>
      <c r="CS28" s="630"/>
      <c r="CT28" s="630"/>
      <c r="CU28" s="630"/>
      <c r="CV28" s="630"/>
      <c r="CW28" s="630"/>
      <c r="CX28" s="630"/>
      <c r="CY28" s="631"/>
      <c r="CZ28" s="632">
        <v>10.4</v>
      </c>
      <c r="DA28" s="657"/>
      <c r="DB28" s="657"/>
      <c r="DC28" s="658"/>
      <c r="DD28" s="617">
        <v>774657</v>
      </c>
      <c r="DE28" s="630"/>
      <c r="DF28" s="630"/>
      <c r="DG28" s="630"/>
      <c r="DH28" s="630"/>
      <c r="DI28" s="630"/>
      <c r="DJ28" s="630"/>
      <c r="DK28" s="631"/>
      <c r="DL28" s="617">
        <v>774657</v>
      </c>
      <c r="DM28" s="630"/>
      <c r="DN28" s="630"/>
      <c r="DO28" s="630"/>
      <c r="DP28" s="630"/>
      <c r="DQ28" s="630"/>
      <c r="DR28" s="630"/>
      <c r="DS28" s="630"/>
      <c r="DT28" s="630"/>
      <c r="DU28" s="630"/>
      <c r="DV28" s="631"/>
      <c r="DW28" s="632">
        <v>19.8</v>
      </c>
      <c r="DX28" s="657"/>
      <c r="DY28" s="657"/>
      <c r="DZ28" s="657"/>
      <c r="EA28" s="657"/>
      <c r="EB28" s="657"/>
      <c r="EC28" s="659"/>
    </row>
    <row r="29" spans="2:133" ht="11.25" customHeight="1" x14ac:dyDescent="0.2">
      <c r="B29" s="626" t="s">
        <v>302</v>
      </c>
      <c r="C29" s="627"/>
      <c r="D29" s="627"/>
      <c r="E29" s="627"/>
      <c r="F29" s="627"/>
      <c r="G29" s="627"/>
      <c r="H29" s="627"/>
      <c r="I29" s="627"/>
      <c r="J29" s="627"/>
      <c r="K29" s="627"/>
      <c r="L29" s="627"/>
      <c r="M29" s="627"/>
      <c r="N29" s="627"/>
      <c r="O29" s="627"/>
      <c r="P29" s="627"/>
      <c r="Q29" s="628"/>
      <c r="R29" s="629">
        <v>1325927</v>
      </c>
      <c r="S29" s="630"/>
      <c r="T29" s="630"/>
      <c r="U29" s="630"/>
      <c r="V29" s="630"/>
      <c r="W29" s="630"/>
      <c r="X29" s="630"/>
      <c r="Y29" s="631"/>
      <c r="Z29" s="685">
        <v>17.3</v>
      </c>
      <c r="AA29" s="685"/>
      <c r="AB29" s="685"/>
      <c r="AC29" s="685"/>
      <c r="AD29" s="686" t="s">
        <v>138</v>
      </c>
      <c r="AE29" s="686"/>
      <c r="AF29" s="686"/>
      <c r="AG29" s="686"/>
      <c r="AH29" s="686"/>
      <c r="AI29" s="686"/>
      <c r="AJ29" s="686"/>
      <c r="AK29" s="686"/>
      <c r="AL29" s="632" t="s">
        <v>138</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774655</v>
      </c>
      <c r="CS29" s="618"/>
      <c r="CT29" s="618"/>
      <c r="CU29" s="618"/>
      <c r="CV29" s="618"/>
      <c r="CW29" s="618"/>
      <c r="CX29" s="618"/>
      <c r="CY29" s="619"/>
      <c r="CZ29" s="632">
        <v>10.4</v>
      </c>
      <c r="DA29" s="657"/>
      <c r="DB29" s="657"/>
      <c r="DC29" s="658"/>
      <c r="DD29" s="617">
        <v>774655</v>
      </c>
      <c r="DE29" s="618"/>
      <c r="DF29" s="618"/>
      <c r="DG29" s="618"/>
      <c r="DH29" s="618"/>
      <c r="DI29" s="618"/>
      <c r="DJ29" s="618"/>
      <c r="DK29" s="619"/>
      <c r="DL29" s="617">
        <v>774655</v>
      </c>
      <c r="DM29" s="618"/>
      <c r="DN29" s="618"/>
      <c r="DO29" s="618"/>
      <c r="DP29" s="618"/>
      <c r="DQ29" s="618"/>
      <c r="DR29" s="618"/>
      <c r="DS29" s="618"/>
      <c r="DT29" s="618"/>
      <c r="DU29" s="618"/>
      <c r="DV29" s="619"/>
      <c r="DW29" s="632">
        <v>19.8</v>
      </c>
      <c r="DX29" s="657"/>
      <c r="DY29" s="657"/>
      <c r="DZ29" s="657"/>
      <c r="EA29" s="657"/>
      <c r="EB29" s="657"/>
      <c r="EC29" s="659"/>
    </row>
    <row r="30" spans="2:133" ht="11.25" customHeight="1" x14ac:dyDescent="0.2">
      <c r="B30" s="626" t="s">
        <v>307</v>
      </c>
      <c r="C30" s="627"/>
      <c r="D30" s="627"/>
      <c r="E30" s="627"/>
      <c r="F30" s="627"/>
      <c r="G30" s="627"/>
      <c r="H30" s="627"/>
      <c r="I30" s="627"/>
      <c r="J30" s="627"/>
      <c r="K30" s="627"/>
      <c r="L30" s="627"/>
      <c r="M30" s="627"/>
      <c r="N30" s="627"/>
      <c r="O30" s="627"/>
      <c r="P30" s="627"/>
      <c r="Q30" s="628"/>
      <c r="R30" s="629">
        <v>63269</v>
      </c>
      <c r="S30" s="630"/>
      <c r="T30" s="630"/>
      <c r="U30" s="630"/>
      <c r="V30" s="630"/>
      <c r="W30" s="630"/>
      <c r="X30" s="630"/>
      <c r="Y30" s="631"/>
      <c r="Z30" s="685">
        <v>0.8</v>
      </c>
      <c r="AA30" s="685"/>
      <c r="AB30" s="685"/>
      <c r="AC30" s="685"/>
      <c r="AD30" s="686" t="s">
        <v>128</v>
      </c>
      <c r="AE30" s="686"/>
      <c r="AF30" s="686"/>
      <c r="AG30" s="686"/>
      <c r="AH30" s="686"/>
      <c r="AI30" s="686"/>
      <c r="AJ30" s="686"/>
      <c r="AK30" s="686"/>
      <c r="AL30" s="632" t="s">
        <v>128</v>
      </c>
      <c r="AM30" s="633"/>
      <c r="AN30" s="633"/>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97.9</v>
      </c>
      <c r="BH30" s="704"/>
      <c r="BI30" s="704"/>
      <c r="BJ30" s="704"/>
      <c r="BK30" s="704"/>
      <c r="BL30" s="704"/>
      <c r="BM30" s="705">
        <v>94</v>
      </c>
      <c r="BN30" s="704"/>
      <c r="BO30" s="704"/>
      <c r="BP30" s="704"/>
      <c r="BQ30" s="706"/>
      <c r="BR30" s="703">
        <v>96.9</v>
      </c>
      <c r="BS30" s="704"/>
      <c r="BT30" s="704"/>
      <c r="BU30" s="704"/>
      <c r="BV30" s="704"/>
      <c r="BW30" s="704"/>
      <c r="BX30" s="705">
        <v>92.7</v>
      </c>
      <c r="BY30" s="704"/>
      <c r="BZ30" s="704"/>
      <c r="CA30" s="704"/>
      <c r="CB30" s="706"/>
      <c r="CD30" s="709"/>
      <c r="CE30" s="710"/>
      <c r="CF30" s="667" t="s">
        <v>310</v>
      </c>
      <c r="CG30" s="664"/>
      <c r="CH30" s="664"/>
      <c r="CI30" s="664"/>
      <c r="CJ30" s="664"/>
      <c r="CK30" s="664"/>
      <c r="CL30" s="664"/>
      <c r="CM30" s="664"/>
      <c r="CN30" s="664"/>
      <c r="CO30" s="664"/>
      <c r="CP30" s="664"/>
      <c r="CQ30" s="665"/>
      <c r="CR30" s="629">
        <v>719786</v>
      </c>
      <c r="CS30" s="630"/>
      <c r="CT30" s="630"/>
      <c r="CU30" s="630"/>
      <c r="CV30" s="630"/>
      <c r="CW30" s="630"/>
      <c r="CX30" s="630"/>
      <c r="CY30" s="631"/>
      <c r="CZ30" s="632">
        <v>9.6999999999999993</v>
      </c>
      <c r="DA30" s="657"/>
      <c r="DB30" s="657"/>
      <c r="DC30" s="658"/>
      <c r="DD30" s="617">
        <v>719786</v>
      </c>
      <c r="DE30" s="630"/>
      <c r="DF30" s="630"/>
      <c r="DG30" s="630"/>
      <c r="DH30" s="630"/>
      <c r="DI30" s="630"/>
      <c r="DJ30" s="630"/>
      <c r="DK30" s="631"/>
      <c r="DL30" s="617">
        <v>719786</v>
      </c>
      <c r="DM30" s="630"/>
      <c r="DN30" s="630"/>
      <c r="DO30" s="630"/>
      <c r="DP30" s="630"/>
      <c r="DQ30" s="630"/>
      <c r="DR30" s="630"/>
      <c r="DS30" s="630"/>
      <c r="DT30" s="630"/>
      <c r="DU30" s="630"/>
      <c r="DV30" s="631"/>
      <c r="DW30" s="632">
        <v>18.399999999999999</v>
      </c>
      <c r="DX30" s="657"/>
      <c r="DY30" s="657"/>
      <c r="DZ30" s="657"/>
      <c r="EA30" s="657"/>
      <c r="EB30" s="657"/>
      <c r="EC30" s="659"/>
    </row>
    <row r="31" spans="2:133" ht="11.25" customHeight="1" x14ac:dyDescent="0.2">
      <c r="B31" s="626" t="s">
        <v>311</v>
      </c>
      <c r="C31" s="627"/>
      <c r="D31" s="627"/>
      <c r="E31" s="627"/>
      <c r="F31" s="627"/>
      <c r="G31" s="627"/>
      <c r="H31" s="627"/>
      <c r="I31" s="627"/>
      <c r="J31" s="627"/>
      <c r="K31" s="627"/>
      <c r="L31" s="627"/>
      <c r="M31" s="627"/>
      <c r="N31" s="627"/>
      <c r="O31" s="627"/>
      <c r="P31" s="627"/>
      <c r="Q31" s="628"/>
      <c r="R31" s="629">
        <v>133516</v>
      </c>
      <c r="S31" s="630"/>
      <c r="T31" s="630"/>
      <c r="U31" s="630"/>
      <c r="V31" s="630"/>
      <c r="W31" s="630"/>
      <c r="X31" s="630"/>
      <c r="Y31" s="631"/>
      <c r="Z31" s="685">
        <v>1.7</v>
      </c>
      <c r="AA31" s="685"/>
      <c r="AB31" s="685"/>
      <c r="AC31" s="685"/>
      <c r="AD31" s="686" t="s">
        <v>235</v>
      </c>
      <c r="AE31" s="686"/>
      <c r="AF31" s="686"/>
      <c r="AG31" s="686"/>
      <c r="AH31" s="686"/>
      <c r="AI31" s="686"/>
      <c r="AJ31" s="686"/>
      <c r="AK31" s="686"/>
      <c r="AL31" s="632" t="s">
        <v>235</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98.7</v>
      </c>
      <c r="BH31" s="618"/>
      <c r="BI31" s="618"/>
      <c r="BJ31" s="618"/>
      <c r="BK31" s="618"/>
      <c r="BL31" s="618"/>
      <c r="BM31" s="633">
        <v>96.2</v>
      </c>
      <c r="BN31" s="702"/>
      <c r="BO31" s="702"/>
      <c r="BP31" s="702"/>
      <c r="BQ31" s="663"/>
      <c r="BR31" s="701">
        <v>97.7</v>
      </c>
      <c r="BS31" s="618"/>
      <c r="BT31" s="618"/>
      <c r="BU31" s="618"/>
      <c r="BV31" s="618"/>
      <c r="BW31" s="618"/>
      <c r="BX31" s="633">
        <v>94.4</v>
      </c>
      <c r="BY31" s="702"/>
      <c r="BZ31" s="702"/>
      <c r="CA31" s="702"/>
      <c r="CB31" s="663"/>
      <c r="CD31" s="709"/>
      <c r="CE31" s="710"/>
      <c r="CF31" s="667" t="s">
        <v>314</v>
      </c>
      <c r="CG31" s="664"/>
      <c r="CH31" s="664"/>
      <c r="CI31" s="664"/>
      <c r="CJ31" s="664"/>
      <c r="CK31" s="664"/>
      <c r="CL31" s="664"/>
      <c r="CM31" s="664"/>
      <c r="CN31" s="664"/>
      <c r="CO31" s="664"/>
      <c r="CP31" s="664"/>
      <c r="CQ31" s="665"/>
      <c r="CR31" s="629">
        <v>54869</v>
      </c>
      <c r="CS31" s="618"/>
      <c r="CT31" s="618"/>
      <c r="CU31" s="618"/>
      <c r="CV31" s="618"/>
      <c r="CW31" s="618"/>
      <c r="CX31" s="618"/>
      <c r="CY31" s="619"/>
      <c r="CZ31" s="632">
        <v>0.7</v>
      </c>
      <c r="DA31" s="657"/>
      <c r="DB31" s="657"/>
      <c r="DC31" s="658"/>
      <c r="DD31" s="617">
        <v>54869</v>
      </c>
      <c r="DE31" s="618"/>
      <c r="DF31" s="618"/>
      <c r="DG31" s="618"/>
      <c r="DH31" s="618"/>
      <c r="DI31" s="618"/>
      <c r="DJ31" s="618"/>
      <c r="DK31" s="619"/>
      <c r="DL31" s="617">
        <v>54869</v>
      </c>
      <c r="DM31" s="618"/>
      <c r="DN31" s="618"/>
      <c r="DO31" s="618"/>
      <c r="DP31" s="618"/>
      <c r="DQ31" s="618"/>
      <c r="DR31" s="618"/>
      <c r="DS31" s="618"/>
      <c r="DT31" s="618"/>
      <c r="DU31" s="618"/>
      <c r="DV31" s="619"/>
      <c r="DW31" s="632">
        <v>1.4</v>
      </c>
      <c r="DX31" s="657"/>
      <c r="DY31" s="657"/>
      <c r="DZ31" s="657"/>
      <c r="EA31" s="657"/>
      <c r="EB31" s="657"/>
      <c r="EC31" s="659"/>
    </row>
    <row r="32" spans="2:133" ht="11.25" customHeight="1" x14ac:dyDescent="0.2">
      <c r="B32" s="626" t="s">
        <v>315</v>
      </c>
      <c r="C32" s="627"/>
      <c r="D32" s="627"/>
      <c r="E32" s="627"/>
      <c r="F32" s="627"/>
      <c r="G32" s="627"/>
      <c r="H32" s="627"/>
      <c r="I32" s="627"/>
      <c r="J32" s="627"/>
      <c r="K32" s="627"/>
      <c r="L32" s="627"/>
      <c r="M32" s="627"/>
      <c r="N32" s="627"/>
      <c r="O32" s="627"/>
      <c r="P32" s="627"/>
      <c r="Q32" s="628"/>
      <c r="R32" s="629">
        <v>283574</v>
      </c>
      <c r="S32" s="630"/>
      <c r="T32" s="630"/>
      <c r="U32" s="630"/>
      <c r="V32" s="630"/>
      <c r="W32" s="630"/>
      <c r="X32" s="630"/>
      <c r="Y32" s="631"/>
      <c r="Z32" s="685">
        <v>3.7</v>
      </c>
      <c r="AA32" s="685"/>
      <c r="AB32" s="685"/>
      <c r="AC32" s="685"/>
      <c r="AD32" s="686" t="s">
        <v>235</v>
      </c>
      <c r="AE32" s="686"/>
      <c r="AF32" s="686"/>
      <c r="AG32" s="686"/>
      <c r="AH32" s="686"/>
      <c r="AI32" s="686"/>
      <c r="AJ32" s="686"/>
      <c r="AK32" s="686"/>
      <c r="AL32" s="632" t="s">
        <v>128</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96.8</v>
      </c>
      <c r="BH32" s="639"/>
      <c r="BI32" s="639"/>
      <c r="BJ32" s="639"/>
      <c r="BK32" s="639"/>
      <c r="BL32" s="639"/>
      <c r="BM32" s="683">
        <v>91</v>
      </c>
      <c r="BN32" s="639"/>
      <c r="BO32" s="639"/>
      <c r="BP32" s="639"/>
      <c r="BQ32" s="676"/>
      <c r="BR32" s="700">
        <v>95.6</v>
      </c>
      <c r="BS32" s="639"/>
      <c r="BT32" s="639"/>
      <c r="BU32" s="639"/>
      <c r="BV32" s="639"/>
      <c r="BW32" s="639"/>
      <c r="BX32" s="683">
        <v>89.9</v>
      </c>
      <c r="BY32" s="639"/>
      <c r="BZ32" s="639"/>
      <c r="CA32" s="639"/>
      <c r="CB32" s="676"/>
      <c r="CD32" s="711"/>
      <c r="CE32" s="712"/>
      <c r="CF32" s="667" t="s">
        <v>317</v>
      </c>
      <c r="CG32" s="664"/>
      <c r="CH32" s="664"/>
      <c r="CI32" s="664"/>
      <c r="CJ32" s="664"/>
      <c r="CK32" s="664"/>
      <c r="CL32" s="664"/>
      <c r="CM32" s="664"/>
      <c r="CN32" s="664"/>
      <c r="CO32" s="664"/>
      <c r="CP32" s="664"/>
      <c r="CQ32" s="665"/>
      <c r="CR32" s="629">
        <v>2</v>
      </c>
      <c r="CS32" s="630"/>
      <c r="CT32" s="630"/>
      <c r="CU32" s="630"/>
      <c r="CV32" s="630"/>
      <c r="CW32" s="630"/>
      <c r="CX32" s="630"/>
      <c r="CY32" s="631"/>
      <c r="CZ32" s="632">
        <v>0</v>
      </c>
      <c r="DA32" s="657"/>
      <c r="DB32" s="657"/>
      <c r="DC32" s="658"/>
      <c r="DD32" s="617">
        <v>2</v>
      </c>
      <c r="DE32" s="630"/>
      <c r="DF32" s="630"/>
      <c r="DG32" s="630"/>
      <c r="DH32" s="630"/>
      <c r="DI32" s="630"/>
      <c r="DJ32" s="630"/>
      <c r="DK32" s="631"/>
      <c r="DL32" s="617">
        <v>2</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2">
      <c r="B33" s="626" t="s">
        <v>318</v>
      </c>
      <c r="C33" s="627"/>
      <c r="D33" s="627"/>
      <c r="E33" s="627"/>
      <c r="F33" s="627"/>
      <c r="G33" s="627"/>
      <c r="H33" s="627"/>
      <c r="I33" s="627"/>
      <c r="J33" s="627"/>
      <c r="K33" s="627"/>
      <c r="L33" s="627"/>
      <c r="M33" s="627"/>
      <c r="N33" s="627"/>
      <c r="O33" s="627"/>
      <c r="P33" s="627"/>
      <c r="Q33" s="628"/>
      <c r="R33" s="629">
        <v>170664</v>
      </c>
      <c r="S33" s="630"/>
      <c r="T33" s="630"/>
      <c r="U33" s="630"/>
      <c r="V33" s="630"/>
      <c r="W33" s="630"/>
      <c r="X33" s="630"/>
      <c r="Y33" s="631"/>
      <c r="Z33" s="685">
        <v>2.2000000000000002</v>
      </c>
      <c r="AA33" s="685"/>
      <c r="AB33" s="685"/>
      <c r="AC33" s="685"/>
      <c r="AD33" s="686" t="s">
        <v>235</v>
      </c>
      <c r="AE33" s="686"/>
      <c r="AF33" s="686"/>
      <c r="AG33" s="686"/>
      <c r="AH33" s="686"/>
      <c r="AI33" s="686"/>
      <c r="AJ33" s="686"/>
      <c r="AK33" s="686"/>
      <c r="AL33" s="632" t="s">
        <v>235</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2929137</v>
      </c>
      <c r="CS33" s="618"/>
      <c r="CT33" s="618"/>
      <c r="CU33" s="618"/>
      <c r="CV33" s="618"/>
      <c r="CW33" s="618"/>
      <c r="CX33" s="618"/>
      <c r="CY33" s="619"/>
      <c r="CZ33" s="632">
        <v>39.5</v>
      </c>
      <c r="DA33" s="657"/>
      <c r="DB33" s="657"/>
      <c r="DC33" s="658"/>
      <c r="DD33" s="617">
        <v>1762898</v>
      </c>
      <c r="DE33" s="618"/>
      <c r="DF33" s="618"/>
      <c r="DG33" s="618"/>
      <c r="DH33" s="618"/>
      <c r="DI33" s="618"/>
      <c r="DJ33" s="618"/>
      <c r="DK33" s="619"/>
      <c r="DL33" s="617">
        <v>1326492</v>
      </c>
      <c r="DM33" s="618"/>
      <c r="DN33" s="618"/>
      <c r="DO33" s="618"/>
      <c r="DP33" s="618"/>
      <c r="DQ33" s="618"/>
      <c r="DR33" s="618"/>
      <c r="DS33" s="618"/>
      <c r="DT33" s="618"/>
      <c r="DU33" s="618"/>
      <c r="DV33" s="619"/>
      <c r="DW33" s="632">
        <v>33.799999999999997</v>
      </c>
      <c r="DX33" s="657"/>
      <c r="DY33" s="657"/>
      <c r="DZ33" s="657"/>
      <c r="EA33" s="657"/>
      <c r="EB33" s="657"/>
      <c r="EC33" s="659"/>
    </row>
    <row r="34" spans="2:133" ht="11.25" customHeight="1" x14ac:dyDescent="0.2">
      <c r="B34" s="626" t="s">
        <v>320</v>
      </c>
      <c r="C34" s="627"/>
      <c r="D34" s="627"/>
      <c r="E34" s="627"/>
      <c r="F34" s="627"/>
      <c r="G34" s="627"/>
      <c r="H34" s="627"/>
      <c r="I34" s="627"/>
      <c r="J34" s="627"/>
      <c r="K34" s="627"/>
      <c r="L34" s="627"/>
      <c r="M34" s="627"/>
      <c r="N34" s="627"/>
      <c r="O34" s="627"/>
      <c r="P34" s="627"/>
      <c r="Q34" s="628"/>
      <c r="R34" s="629">
        <v>95065</v>
      </c>
      <c r="S34" s="630"/>
      <c r="T34" s="630"/>
      <c r="U34" s="630"/>
      <c r="V34" s="630"/>
      <c r="W34" s="630"/>
      <c r="X34" s="630"/>
      <c r="Y34" s="631"/>
      <c r="Z34" s="685">
        <v>1.2</v>
      </c>
      <c r="AA34" s="685"/>
      <c r="AB34" s="685"/>
      <c r="AC34" s="685"/>
      <c r="AD34" s="686">
        <v>4390</v>
      </c>
      <c r="AE34" s="686"/>
      <c r="AF34" s="686"/>
      <c r="AG34" s="686"/>
      <c r="AH34" s="686"/>
      <c r="AI34" s="686"/>
      <c r="AJ34" s="686"/>
      <c r="AK34" s="686"/>
      <c r="AL34" s="632">
        <v>0.1</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1452509</v>
      </c>
      <c r="CS34" s="630"/>
      <c r="CT34" s="630"/>
      <c r="CU34" s="630"/>
      <c r="CV34" s="630"/>
      <c r="CW34" s="630"/>
      <c r="CX34" s="630"/>
      <c r="CY34" s="631"/>
      <c r="CZ34" s="632">
        <v>19.600000000000001</v>
      </c>
      <c r="DA34" s="657"/>
      <c r="DB34" s="657"/>
      <c r="DC34" s="658"/>
      <c r="DD34" s="617">
        <v>847856</v>
      </c>
      <c r="DE34" s="630"/>
      <c r="DF34" s="630"/>
      <c r="DG34" s="630"/>
      <c r="DH34" s="630"/>
      <c r="DI34" s="630"/>
      <c r="DJ34" s="630"/>
      <c r="DK34" s="631"/>
      <c r="DL34" s="617">
        <v>661197</v>
      </c>
      <c r="DM34" s="630"/>
      <c r="DN34" s="630"/>
      <c r="DO34" s="630"/>
      <c r="DP34" s="630"/>
      <c r="DQ34" s="630"/>
      <c r="DR34" s="630"/>
      <c r="DS34" s="630"/>
      <c r="DT34" s="630"/>
      <c r="DU34" s="630"/>
      <c r="DV34" s="631"/>
      <c r="DW34" s="632">
        <v>16.899999999999999</v>
      </c>
      <c r="DX34" s="657"/>
      <c r="DY34" s="657"/>
      <c r="DZ34" s="657"/>
      <c r="EA34" s="657"/>
      <c r="EB34" s="657"/>
      <c r="EC34" s="659"/>
    </row>
    <row r="35" spans="2:133" ht="11.25" customHeight="1" x14ac:dyDescent="0.2">
      <c r="B35" s="626" t="s">
        <v>324</v>
      </c>
      <c r="C35" s="627"/>
      <c r="D35" s="627"/>
      <c r="E35" s="627"/>
      <c r="F35" s="627"/>
      <c r="G35" s="627"/>
      <c r="H35" s="627"/>
      <c r="I35" s="627"/>
      <c r="J35" s="627"/>
      <c r="K35" s="627"/>
      <c r="L35" s="627"/>
      <c r="M35" s="627"/>
      <c r="N35" s="627"/>
      <c r="O35" s="627"/>
      <c r="P35" s="627"/>
      <c r="Q35" s="628"/>
      <c r="R35" s="629">
        <v>487292</v>
      </c>
      <c r="S35" s="630"/>
      <c r="T35" s="630"/>
      <c r="U35" s="630"/>
      <c r="V35" s="630"/>
      <c r="W35" s="630"/>
      <c r="X35" s="630"/>
      <c r="Y35" s="631"/>
      <c r="Z35" s="685">
        <v>6.4</v>
      </c>
      <c r="AA35" s="685"/>
      <c r="AB35" s="685"/>
      <c r="AC35" s="685"/>
      <c r="AD35" s="686" t="s">
        <v>235</v>
      </c>
      <c r="AE35" s="686"/>
      <c r="AF35" s="686"/>
      <c r="AG35" s="686"/>
      <c r="AH35" s="686"/>
      <c r="AI35" s="686"/>
      <c r="AJ35" s="686"/>
      <c r="AK35" s="686"/>
      <c r="AL35" s="632" t="s">
        <v>235</v>
      </c>
      <c r="AM35" s="633"/>
      <c r="AN35" s="633"/>
      <c r="AO35" s="687"/>
      <c r="AP35" s="234"/>
      <c r="AQ35" s="691" t="s">
        <v>325</v>
      </c>
      <c r="AR35" s="692"/>
      <c r="AS35" s="692"/>
      <c r="AT35" s="692"/>
      <c r="AU35" s="692"/>
      <c r="AV35" s="692"/>
      <c r="AW35" s="692"/>
      <c r="AX35" s="692"/>
      <c r="AY35" s="693"/>
      <c r="AZ35" s="688">
        <v>621665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15279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111349</v>
      </c>
      <c r="CS35" s="618"/>
      <c r="CT35" s="618"/>
      <c r="CU35" s="618"/>
      <c r="CV35" s="618"/>
      <c r="CW35" s="618"/>
      <c r="CX35" s="618"/>
      <c r="CY35" s="619"/>
      <c r="CZ35" s="632">
        <v>1.5</v>
      </c>
      <c r="DA35" s="657"/>
      <c r="DB35" s="657"/>
      <c r="DC35" s="658"/>
      <c r="DD35" s="617">
        <v>69680</v>
      </c>
      <c r="DE35" s="618"/>
      <c r="DF35" s="618"/>
      <c r="DG35" s="618"/>
      <c r="DH35" s="618"/>
      <c r="DI35" s="618"/>
      <c r="DJ35" s="618"/>
      <c r="DK35" s="619"/>
      <c r="DL35" s="617">
        <v>128</v>
      </c>
      <c r="DM35" s="618"/>
      <c r="DN35" s="618"/>
      <c r="DO35" s="618"/>
      <c r="DP35" s="618"/>
      <c r="DQ35" s="618"/>
      <c r="DR35" s="618"/>
      <c r="DS35" s="618"/>
      <c r="DT35" s="618"/>
      <c r="DU35" s="618"/>
      <c r="DV35" s="619"/>
      <c r="DW35" s="632">
        <v>0</v>
      </c>
      <c r="DX35" s="657"/>
      <c r="DY35" s="657"/>
      <c r="DZ35" s="657"/>
      <c r="EA35" s="657"/>
      <c r="EB35" s="657"/>
      <c r="EC35" s="659"/>
    </row>
    <row r="36" spans="2:133" ht="11.25" customHeight="1" x14ac:dyDescent="0.2">
      <c r="B36" s="626" t="s">
        <v>328</v>
      </c>
      <c r="C36" s="627"/>
      <c r="D36" s="627"/>
      <c r="E36" s="627"/>
      <c r="F36" s="627"/>
      <c r="G36" s="627"/>
      <c r="H36" s="627"/>
      <c r="I36" s="627"/>
      <c r="J36" s="627"/>
      <c r="K36" s="627"/>
      <c r="L36" s="627"/>
      <c r="M36" s="627"/>
      <c r="N36" s="627"/>
      <c r="O36" s="627"/>
      <c r="P36" s="627"/>
      <c r="Q36" s="628"/>
      <c r="R36" s="629" t="s">
        <v>128</v>
      </c>
      <c r="S36" s="630"/>
      <c r="T36" s="630"/>
      <c r="U36" s="630"/>
      <c r="V36" s="630"/>
      <c r="W36" s="630"/>
      <c r="X36" s="630"/>
      <c r="Y36" s="631"/>
      <c r="Z36" s="685" t="s">
        <v>128</v>
      </c>
      <c r="AA36" s="685"/>
      <c r="AB36" s="685"/>
      <c r="AC36" s="685"/>
      <c r="AD36" s="686" t="s">
        <v>128</v>
      </c>
      <c r="AE36" s="686"/>
      <c r="AF36" s="686"/>
      <c r="AG36" s="686"/>
      <c r="AH36" s="686"/>
      <c r="AI36" s="686"/>
      <c r="AJ36" s="686"/>
      <c r="AK36" s="686"/>
      <c r="AL36" s="632" t="s">
        <v>235</v>
      </c>
      <c r="AM36" s="633"/>
      <c r="AN36" s="633"/>
      <c r="AO36" s="687"/>
      <c r="AQ36" s="660" t="s">
        <v>329</v>
      </c>
      <c r="AR36" s="661"/>
      <c r="AS36" s="661"/>
      <c r="AT36" s="661"/>
      <c r="AU36" s="661"/>
      <c r="AV36" s="661"/>
      <c r="AW36" s="661"/>
      <c r="AX36" s="661"/>
      <c r="AY36" s="662"/>
      <c r="AZ36" s="629">
        <v>166748</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-1033</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525241</v>
      </c>
      <c r="CS36" s="630"/>
      <c r="CT36" s="630"/>
      <c r="CU36" s="630"/>
      <c r="CV36" s="630"/>
      <c r="CW36" s="630"/>
      <c r="CX36" s="630"/>
      <c r="CY36" s="631"/>
      <c r="CZ36" s="632">
        <v>7.1</v>
      </c>
      <c r="DA36" s="657"/>
      <c r="DB36" s="657"/>
      <c r="DC36" s="658"/>
      <c r="DD36" s="617">
        <v>222164</v>
      </c>
      <c r="DE36" s="630"/>
      <c r="DF36" s="630"/>
      <c r="DG36" s="630"/>
      <c r="DH36" s="630"/>
      <c r="DI36" s="630"/>
      <c r="DJ36" s="630"/>
      <c r="DK36" s="631"/>
      <c r="DL36" s="617">
        <v>112917</v>
      </c>
      <c r="DM36" s="630"/>
      <c r="DN36" s="630"/>
      <c r="DO36" s="630"/>
      <c r="DP36" s="630"/>
      <c r="DQ36" s="630"/>
      <c r="DR36" s="630"/>
      <c r="DS36" s="630"/>
      <c r="DT36" s="630"/>
      <c r="DU36" s="630"/>
      <c r="DV36" s="631"/>
      <c r="DW36" s="632">
        <v>2.9</v>
      </c>
      <c r="DX36" s="657"/>
      <c r="DY36" s="657"/>
      <c r="DZ36" s="657"/>
      <c r="EA36" s="657"/>
      <c r="EB36" s="657"/>
      <c r="EC36" s="659"/>
    </row>
    <row r="37" spans="2:133" ht="11.25" customHeight="1" x14ac:dyDescent="0.2">
      <c r="B37" s="626" t="s">
        <v>332</v>
      </c>
      <c r="C37" s="627"/>
      <c r="D37" s="627"/>
      <c r="E37" s="627"/>
      <c r="F37" s="627"/>
      <c r="G37" s="627"/>
      <c r="H37" s="627"/>
      <c r="I37" s="627"/>
      <c r="J37" s="627"/>
      <c r="K37" s="627"/>
      <c r="L37" s="627"/>
      <c r="M37" s="627"/>
      <c r="N37" s="627"/>
      <c r="O37" s="627"/>
      <c r="P37" s="627"/>
      <c r="Q37" s="628"/>
      <c r="R37" s="629">
        <v>152492</v>
      </c>
      <c r="S37" s="630"/>
      <c r="T37" s="630"/>
      <c r="U37" s="630"/>
      <c r="V37" s="630"/>
      <c r="W37" s="630"/>
      <c r="X37" s="630"/>
      <c r="Y37" s="631"/>
      <c r="Z37" s="685">
        <v>2</v>
      </c>
      <c r="AA37" s="685"/>
      <c r="AB37" s="685"/>
      <c r="AC37" s="685"/>
      <c r="AD37" s="686" t="s">
        <v>235</v>
      </c>
      <c r="AE37" s="686"/>
      <c r="AF37" s="686"/>
      <c r="AG37" s="686"/>
      <c r="AH37" s="686"/>
      <c r="AI37" s="686"/>
      <c r="AJ37" s="686"/>
      <c r="AK37" s="686"/>
      <c r="AL37" s="632" t="s">
        <v>128</v>
      </c>
      <c r="AM37" s="633"/>
      <c r="AN37" s="633"/>
      <c r="AO37" s="687"/>
      <c r="AQ37" s="660" t="s">
        <v>333</v>
      </c>
      <c r="AR37" s="661"/>
      <c r="AS37" s="661"/>
      <c r="AT37" s="661"/>
      <c r="AU37" s="661"/>
      <c r="AV37" s="661"/>
      <c r="AW37" s="661"/>
      <c r="AX37" s="661"/>
      <c r="AY37" s="662"/>
      <c r="AZ37" s="629">
        <v>62582</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1637</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18893</v>
      </c>
      <c r="CS37" s="618"/>
      <c r="CT37" s="618"/>
      <c r="CU37" s="618"/>
      <c r="CV37" s="618"/>
      <c r="CW37" s="618"/>
      <c r="CX37" s="618"/>
      <c r="CY37" s="619"/>
      <c r="CZ37" s="632">
        <v>0.3</v>
      </c>
      <c r="DA37" s="657"/>
      <c r="DB37" s="657"/>
      <c r="DC37" s="658"/>
      <c r="DD37" s="617">
        <v>18893</v>
      </c>
      <c r="DE37" s="618"/>
      <c r="DF37" s="618"/>
      <c r="DG37" s="618"/>
      <c r="DH37" s="618"/>
      <c r="DI37" s="618"/>
      <c r="DJ37" s="618"/>
      <c r="DK37" s="619"/>
      <c r="DL37" s="617">
        <v>18893</v>
      </c>
      <c r="DM37" s="618"/>
      <c r="DN37" s="618"/>
      <c r="DO37" s="618"/>
      <c r="DP37" s="618"/>
      <c r="DQ37" s="618"/>
      <c r="DR37" s="618"/>
      <c r="DS37" s="618"/>
      <c r="DT37" s="618"/>
      <c r="DU37" s="618"/>
      <c r="DV37" s="619"/>
      <c r="DW37" s="632">
        <v>0.5</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7669493</v>
      </c>
      <c r="S38" s="675"/>
      <c r="T38" s="675"/>
      <c r="U38" s="675"/>
      <c r="V38" s="675"/>
      <c r="W38" s="675"/>
      <c r="X38" s="675"/>
      <c r="Y38" s="680"/>
      <c r="Z38" s="681">
        <v>100</v>
      </c>
      <c r="AA38" s="681"/>
      <c r="AB38" s="681"/>
      <c r="AC38" s="681"/>
      <c r="AD38" s="682">
        <v>3766400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t="s">
        <v>235</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2677</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621665</v>
      </c>
      <c r="CS38" s="630"/>
      <c r="CT38" s="630"/>
      <c r="CU38" s="630"/>
      <c r="CV38" s="630"/>
      <c r="CW38" s="630"/>
      <c r="CX38" s="630"/>
      <c r="CY38" s="631"/>
      <c r="CZ38" s="632">
        <v>8.4</v>
      </c>
      <c r="DA38" s="657"/>
      <c r="DB38" s="657"/>
      <c r="DC38" s="658"/>
      <c r="DD38" s="617">
        <v>554227</v>
      </c>
      <c r="DE38" s="630"/>
      <c r="DF38" s="630"/>
      <c r="DG38" s="630"/>
      <c r="DH38" s="630"/>
      <c r="DI38" s="630"/>
      <c r="DJ38" s="630"/>
      <c r="DK38" s="631"/>
      <c r="DL38" s="617">
        <v>552250</v>
      </c>
      <c r="DM38" s="630"/>
      <c r="DN38" s="630"/>
      <c r="DO38" s="630"/>
      <c r="DP38" s="630"/>
      <c r="DQ38" s="630"/>
      <c r="DR38" s="630"/>
      <c r="DS38" s="630"/>
      <c r="DT38" s="630"/>
      <c r="DU38" s="630"/>
      <c r="DV38" s="631"/>
      <c r="DW38" s="632">
        <v>14.1</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9" t="s">
        <v>235</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66</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218373</v>
      </c>
      <c r="CS39" s="618"/>
      <c r="CT39" s="618"/>
      <c r="CU39" s="618"/>
      <c r="CV39" s="618"/>
      <c r="CW39" s="618"/>
      <c r="CX39" s="618"/>
      <c r="CY39" s="619"/>
      <c r="CZ39" s="632">
        <v>2.9</v>
      </c>
      <c r="DA39" s="657"/>
      <c r="DB39" s="657"/>
      <c r="DC39" s="658"/>
      <c r="DD39" s="617">
        <v>68971</v>
      </c>
      <c r="DE39" s="618"/>
      <c r="DF39" s="618"/>
      <c r="DG39" s="618"/>
      <c r="DH39" s="618"/>
      <c r="DI39" s="618"/>
      <c r="DJ39" s="618"/>
      <c r="DK39" s="619"/>
      <c r="DL39" s="617" t="s">
        <v>138</v>
      </c>
      <c r="DM39" s="618"/>
      <c r="DN39" s="618"/>
      <c r="DO39" s="618"/>
      <c r="DP39" s="618"/>
      <c r="DQ39" s="618"/>
      <c r="DR39" s="618"/>
      <c r="DS39" s="618"/>
      <c r="DT39" s="618"/>
      <c r="DU39" s="618"/>
      <c r="DV39" s="619"/>
      <c r="DW39" s="632" t="s">
        <v>138</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9">
        <v>105819</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t="s">
        <v>138</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t="s">
        <v>128</v>
      </c>
      <c r="CS40" s="630"/>
      <c r="CT40" s="630"/>
      <c r="CU40" s="630"/>
      <c r="CV40" s="630"/>
      <c r="CW40" s="630"/>
      <c r="CX40" s="630"/>
      <c r="CY40" s="631"/>
      <c r="CZ40" s="632" t="s">
        <v>235</v>
      </c>
      <c r="DA40" s="657"/>
      <c r="DB40" s="657"/>
      <c r="DC40" s="658"/>
      <c r="DD40" s="617" t="s">
        <v>138</v>
      </c>
      <c r="DE40" s="630"/>
      <c r="DF40" s="630"/>
      <c r="DG40" s="630"/>
      <c r="DH40" s="630"/>
      <c r="DI40" s="630"/>
      <c r="DJ40" s="630"/>
      <c r="DK40" s="631"/>
      <c r="DL40" s="617" t="s">
        <v>138</v>
      </c>
      <c r="DM40" s="630"/>
      <c r="DN40" s="630"/>
      <c r="DO40" s="630"/>
      <c r="DP40" s="630"/>
      <c r="DQ40" s="630"/>
      <c r="DR40" s="630"/>
      <c r="DS40" s="630"/>
      <c r="DT40" s="630"/>
      <c r="DU40" s="630"/>
      <c r="DV40" s="631"/>
      <c r="DW40" s="632" t="s">
        <v>235</v>
      </c>
      <c r="DX40" s="657"/>
      <c r="DY40" s="657"/>
      <c r="DZ40" s="657"/>
      <c r="EA40" s="657"/>
      <c r="EB40" s="657"/>
      <c r="EC40" s="659"/>
    </row>
    <row r="41" spans="2:133" ht="11.25" customHeight="1" x14ac:dyDescent="0.2">
      <c r="AQ41" s="672" t="s">
        <v>333</v>
      </c>
      <c r="AR41" s="673"/>
      <c r="AS41" s="673"/>
      <c r="AT41" s="673"/>
      <c r="AU41" s="673"/>
      <c r="AV41" s="673"/>
      <c r="AW41" s="673"/>
      <c r="AX41" s="673"/>
      <c r="AY41" s="674"/>
      <c r="AZ41" s="638">
        <v>286516</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242</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235</v>
      </c>
      <c r="CS41" s="618"/>
      <c r="CT41" s="618"/>
      <c r="CU41" s="618"/>
      <c r="CV41" s="618"/>
      <c r="CW41" s="618"/>
      <c r="CX41" s="618"/>
      <c r="CY41" s="619"/>
      <c r="CZ41" s="632" t="s">
        <v>235</v>
      </c>
      <c r="DA41" s="657"/>
      <c r="DB41" s="657"/>
      <c r="DC41" s="658"/>
      <c r="DD41" s="617" t="s">
        <v>235</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1333649</v>
      </c>
      <c r="CS42" s="630"/>
      <c r="CT42" s="630"/>
      <c r="CU42" s="630"/>
      <c r="CV42" s="630"/>
      <c r="CW42" s="630"/>
      <c r="CX42" s="630"/>
      <c r="CY42" s="631"/>
      <c r="CZ42" s="632">
        <v>18</v>
      </c>
      <c r="DA42" s="633"/>
      <c r="DB42" s="633"/>
      <c r="DC42" s="634"/>
      <c r="DD42" s="617">
        <v>142022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t="s">
        <v>235</v>
      </c>
      <c r="CS43" s="618"/>
      <c r="CT43" s="618"/>
      <c r="CU43" s="618"/>
      <c r="CV43" s="618"/>
      <c r="CW43" s="618"/>
      <c r="CX43" s="618"/>
      <c r="CY43" s="619"/>
      <c r="CZ43" s="632" t="s">
        <v>235</v>
      </c>
      <c r="DA43" s="657"/>
      <c r="DB43" s="657"/>
      <c r="DC43" s="658"/>
      <c r="DD43" s="617" t="s">
        <v>235</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353</v>
      </c>
      <c r="CD44" s="651" t="s">
        <v>305</v>
      </c>
      <c r="CE44" s="652"/>
      <c r="CF44" s="626" t="s">
        <v>354</v>
      </c>
      <c r="CG44" s="627"/>
      <c r="CH44" s="627"/>
      <c r="CI44" s="627"/>
      <c r="CJ44" s="627"/>
      <c r="CK44" s="627"/>
      <c r="CL44" s="627"/>
      <c r="CM44" s="627"/>
      <c r="CN44" s="627"/>
      <c r="CO44" s="627"/>
      <c r="CP44" s="627"/>
      <c r="CQ44" s="628"/>
      <c r="CR44" s="629">
        <v>1328839</v>
      </c>
      <c r="CS44" s="630"/>
      <c r="CT44" s="630"/>
      <c r="CU44" s="630"/>
      <c r="CV44" s="630"/>
      <c r="CW44" s="630"/>
      <c r="CX44" s="630"/>
      <c r="CY44" s="631"/>
      <c r="CZ44" s="632">
        <v>17.899999999999999</v>
      </c>
      <c r="DA44" s="633"/>
      <c r="DB44" s="633"/>
      <c r="DC44" s="634"/>
      <c r="DD44" s="617">
        <v>137212</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355</v>
      </c>
      <c r="CG45" s="627"/>
      <c r="CH45" s="627"/>
      <c r="CI45" s="627"/>
      <c r="CJ45" s="627"/>
      <c r="CK45" s="627"/>
      <c r="CL45" s="627"/>
      <c r="CM45" s="627"/>
      <c r="CN45" s="627"/>
      <c r="CO45" s="627"/>
      <c r="CP45" s="627"/>
      <c r="CQ45" s="628"/>
      <c r="CR45" s="629">
        <v>1166295</v>
      </c>
      <c r="CS45" s="618"/>
      <c r="CT45" s="618"/>
      <c r="CU45" s="618"/>
      <c r="CV45" s="618"/>
      <c r="CW45" s="618"/>
      <c r="CX45" s="618"/>
      <c r="CY45" s="619"/>
      <c r="CZ45" s="632">
        <v>15.7</v>
      </c>
      <c r="DA45" s="657"/>
      <c r="DB45" s="657"/>
      <c r="DC45" s="658"/>
      <c r="DD45" s="617">
        <v>43735</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356</v>
      </c>
      <c r="CG46" s="627"/>
      <c r="CH46" s="627"/>
      <c r="CI46" s="627"/>
      <c r="CJ46" s="627"/>
      <c r="CK46" s="627"/>
      <c r="CL46" s="627"/>
      <c r="CM46" s="627"/>
      <c r="CN46" s="627"/>
      <c r="CO46" s="627"/>
      <c r="CP46" s="627"/>
      <c r="CQ46" s="628"/>
      <c r="CR46" s="629">
        <v>143522</v>
      </c>
      <c r="CS46" s="630"/>
      <c r="CT46" s="630"/>
      <c r="CU46" s="630"/>
      <c r="CV46" s="630"/>
      <c r="CW46" s="630"/>
      <c r="CX46" s="630"/>
      <c r="CY46" s="631"/>
      <c r="CZ46" s="632">
        <v>1.9</v>
      </c>
      <c r="DA46" s="633"/>
      <c r="DB46" s="633"/>
      <c r="DC46" s="634"/>
      <c r="DD46" s="617">
        <v>90455</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357</v>
      </c>
      <c r="CG47" s="627"/>
      <c r="CH47" s="627"/>
      <c r="CI47" s="627"/>
      <c r="CJ47" s="627"/>
      <c r="CK47" s="627"/>
      <c r="CL47" s="627"/>
      <c r="CM47" s="627"/>
      <c r="CN47" s="627"/>
      <c r="CO47" s="627"/>
      <c r="CP47" s="627"/>
      <c r="CQ47" s="628"/>
      <c r="CR47" s="629">
        <v>4810</v>
      </c>
      <c r="CS47" s="618"/>
      <c r="CT47" s="618"/>
      <c r="CU47" s="618"/>
      <c r="CV47" s="618"/>
      <c r="CW47" s="618"/>
      <c r="CX47" s="618"/>
      <c r="CY47" s="619"/>
      <c r="CZ47" s="632">
        <v>0.1</v>
      </c>
      <c r="DA47" s="657"/>
      <c r="DB47" s="657"/>
      <c r="DC47" s="658"/>
      <c r="DD47" s="617">
        <v>4810</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0.8" x14ac:dyDescent="0.2">
      <c r="CD48" s="655"/>
      <c r="CE48" s="656"/>
      <c r="CF48" s="626" t="s">
        <v>358</v>
      </c>
      <c r="CG48" s="627"/>
      <c r="CH48" s="627"/>
      <c r="CI48" s="627"/>
      <c r="CJ48" s="627"/>
      <c r="CK48" s="627"/>
      <c r="CL48" s="627"/>
      <c r="CM48" s="627"/>
      <c r="CN48" s="627"/>
      <c r="CO48" s="627"/>
      <c r="CP48" s="627"/>
      <c r="CQ48" s="628"/>
      <c r="CR48" s="629" t="s">
        <v>235</v>
      </c>
      <c r="CS48" s="630"/>
      <c r="CT48" s="630"/>
      <c r="CU48" s="630"/>
      <c r="CV48" s="630"/>
      <c r="CW48" s="630"/>
      <c r="CX48" s="630"/>
      <c r="CY48" s="631"/>
      <c r="CZ48" s="632" t="s">
        <v>235</v>
      </c>
      <c r="DA48" s="633"/>
      <c r="DB48" s="633"/>
      <c r="DC48" s="634"/>
      <c r="DD48" s="617" t="s">
        <v>128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359</v>
      </c>
      <c r="CE49" s="636"/>
      <c r="CF49" s="636"/>
      <c r="CG49" s="636"/>
      <c r="CH49" s="636"/>
      <c r="CI49" s="636"/>
      <c r="CJ49" s="636"/>
      <c r="CK49" s="636"/>
      <c r="CL49" s="636"/>
      <c r="CM49" s="636"/>
      <c r="CN49" s="636"/>
      <c r="CO49" s="636"/>
      <c r="CP49" s="636"/>
      <c r="CQ49" s="637"/>
      <c r="CR49" s="638">
        <v>7424593</v>
      </c>
      <c r="CS49" s="639"/>
      <c r="CT49" s="639"/>
      <c r="CU49" s="639"/>
      <c r="CV49" s="639"/>
      <c r="CW49" s="639"/>
      <c r="CX49" s="639"/>
      <c r="CY49" s="640"/>
      <c r="CZ49" s="641">
        <v>100</v>
      </c>
      <c r="DA49" s="642"/>
      <c r="DB49" s="642"/>
      <c r="DC49" s="643"/>
      <c r="DD49" s="644">
        <v>4391896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qLQTjvmkH7dv0j9pzOoGOUomB6xjpdY11L/yZjEPlvx+5I0SzjYNovswDBpNKrlQmVuHM2+QLLR0gsmraVpA5Q==" saltValue="ZfRKM3VBw1DRQoUcMX8O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B108" zoomScale="70" zoomScaleNormal="25" zoomScaleSheetLayoutView="70" workbookViewId="0">
      <selection activeCell="BQ103" sqref="BQ103:DZ10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7669</v>
      </c>
      <c r="R7" s="1156"/>
      <c r="S7" s="1156"/>
      <c r="T7" s="1156"/>
      <c r="U7" s="1156"/>
      <c r="V7" s="1156">
        <v>7425</v>
      </c>
      <c r="W7" s="1156"/>
      <c r="X7" s="1156"/>
      <c r="Y7" s="1156"/>
      <c r="Z7" s="1156"/>
      <c r="AA7" s="1156">
        <v>244</v>
      </c>
      <c r="AB7" s="1156"/>
      <c r="AC7" s="1156"/>
      <c r="AD7" s="1156"/>
      <c r="AE7" s="1157"/>
      <c r="AF7" s="1158">
        <v>197</v>
      </c>
      <c r="AG7" s="1159"/>
      <c r="AH7" s="1159"/>
      <c r="AI7" s="1159"/>
      <c r="AJ7" s="1160"/>
      <c r="AK7" s="1142">
        <v>222</v>
      </c>
      <c r="AL7" s="1143"/>
      <c r="AM7" s="1143"/>
      <c r="AN7" s="1143"/>
      <c r="AO7" s="1143"/>
      <c r="AP7" s="1143">
        <v>6310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-8</v>
      </c>
      <c r="CI7" s="1140"/>
      <c r="CJ7" s="1140"/>
      <c r="CK7" s="1140"/>
      <c r="CL7" s="1141"/>
      <c r="CM7" s="1139">
        <v>6</v>
      </c>
      <c r="CN7" s="1140"/>
      <c r="CO7" s="1140"/>
      <c r="CP7" s="1140"/>
      <c r="CQ7" s="1141"/>
      <c r="CR7" s="1139">
        <v>68</v>
      </c>
      <c r="CS7" s="1140"/>
      <c r="CT7" s="1140"/>
      <c r="CU7" s="1140"/>
      <c r="CV7" s="1141"/>
      <c r="CW7" s="1139">
        <v>15</v>
      </c>
      <c r="CX7" s="1140"/>
      <c r="CY7" s="1140"/>
      <c r="CZ7" s="1140"/>
      <c r="DA7" s="1141"/>
      <c r="DB7" s="1139">
        <v>64</v>
      </c>
      <c r="DC7" s="1140"/>
      <c r="DD7" s="1140"/>
      <c r="DE7" s="1140"/>
      <c r="DF7" s="1141"/>
      <c r="DG7" s="1139">
        <v>0</v>
      </c>
      <c r="DH7" s="1140"/>
      <c r="DI7" s="1140"/>
      <c r="DJ7" s="1140"/>
      <c r="DK7" s="1141"/>
      <c r="DL7" s="1139">
        <v>35</v>
      </c>
      <c r="DM7" s="1140"/>
      <c r="DN7" s="1140"/>
      <c r="DO7" s="1140"/>
      <c r="DP7" s="1141"/>
      <c r="DQ7" s="1139">
        <v>32</v>
      </c>
      <c r="DR7" s="1140"/>
      <c r="DS7" s="1140"/>
      <c r="DT7" s="1140"/>
      <c r="DU7" s="1141"/>
      <c r="DV7" s="1166"/>
      <c r="DW7" s="1167"/>
      <c r="DX7" s="1167"/>
      <c r="DY7" s="1167"/>
      <c r="DZ7" s="1168"/>
      <c r="EA7" s="254"/>
    </row>
    <row r="8" spans="1:131" s="255" customFormat="1" ht="26.25" customHeight="1" x14ac:dyDescent="0.2">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384</v>
      </c>
      <c r="B23" s="995" t="s">
        <v>385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197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396</v>
      </c>
      <c r="C28" s="1102"/>
      <c r="D28" s="1102"/>
      <c r="E28" s="1102"/>
      <c r="F28" s="1102"/>
      <c r="G28" s="1102"/>
      <c r="H28" s="1102"/>
      <c r="I28" s="1102"/>
      <c r="J28" s="1102"/>
      <c r="K28" s="1102"/>
      <c r="L28" s="1102"/>
      <c r="M28" s="1102"/>
      <c r="N28" s="1102"/>
      <c r="O28" s="1102"/>
      <c r="P28" s="1103"/>
      <c r="Q28" s="1104">
        <v>1017</v>
      </c>
      <c r="R28" s="1105"/>
      <c r="S28" s="1105"/>
      <c r="T28" s="1105"/>
      <c r="U28" s="1105"/>
      <c r="V28" s="1105">
        <v>1002</v>
      </c>
      <c r="W28" s="1105"/>
      <c r="X28" s="1105"/>
      <c r="Y28" s="1105"/>
      <c r="Z28" s="1105"/>
      <c r="AA28" s="1105">
        <v>15</v>
      </c>
      <c r="AB28" s="1105"/>
      <c r="AC28" s="1105"/>
      <c r="AD28" s="1105"/>
      <c r="AE28" s="1106"/>
      <c r="AF28" s="1107">
        <v>15</v>
      </c>
      <c r="AG28" s="1105"/>
      <c r="AH28" s="1105"/>
      <c r="AI28" s="1105"/>
      <c r="AJ28" s="1108"/>
      <c r="AK28" s="1109">
        <v>106</v>
      </c>
      <c r="AL28" s="1097"/>
      <c r="AM28" s="1097"/>
      <c r="AN28" s="1097"/>
      <c r="AO28" s="1097"/>
      <c r="AP28" s="1097" t="s">
        <v>562</v>
      </c>
      <c r="AQ28" s="1097"/>
      <c r="AR28" s="1097"/>
      <c r="AS28" s="1097"/>
      <c r="AT28" s="1097"/>
      <c r="AU28" s="1097" t="s">
        <v>562</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397</v>
      </c>
      <c r="C29" s="1083"/>
      <c r="D29" s="1083"/>
      <c r="E29" s="1083"/>
      <c r="F29" s="1083"/>
      <c r="G29" s="1083"/>
      <c r="H29" s="1083"/>
      <c r="I29" s="1083"/>
      <c r="J29" s="1083"/>
      <c r="K29" s="1083"/>
      <c r="L29" s="1083"/>
      <c r="M29" s="1083"/>
      <c r="N29" s="1083"/>
      <c r="O29" s="1083"/>
      <c r="P29" s="1084"/>
      <c r="Q29" s="1094">
        <v>78</v>
      </c>
      <c r="R29" s="1095"/>
      <c r="S29" s="1095"/>
      <c r="T29" s="1095"/>
      <c r="U29" s="1095"/>
      <c r="V29" s="1095">
        <v>71</v>
      </c>
      <c r="W29" s="1095"/>
      <c r="X29" s="1095"/>
      <c r="Y29" s="1095"/>
      <c r="Z29" s="1095"/>
      <c r="AA29" s="1095">
        <v>7</v>
      </c>
      <c r="AB29" s="1095"/>
      <c r="AC29" s="1095"/>
      <c r="AD29" s="1095"/>
      <c r="AE29" s="1096"/>
      <c r="AF29" s="1088">
        <v>7</v>
      </c>
      <c r="AG29" s="1089"/>
      <c r="AH29" s="1089"/>
      <c r="AI29" s="1089"/>
      <c r="AJ29" s="1090"/>
      <c r="AK29" s="1031">
        <v>33</v>
      </c>
      <c r="AL29" s="1022"/>
      <c r="AM29" s="1022"/>
      <c r="AN29" s="1022"/>
      <c r="AO29" s="1022"/>
      <c r="AP29" s="1022" t="s">
        <v>562</v>
      </c>
      <c r="AQ29" s="1022"/>
      <c r="AR29" s="1022"/>
      <c r="AS29" s="1022"/>
      <c r="AT29" s="1022"/>
      <c r="AU29" s="1022" t="s">
        <v>562</v>
      </c>
      <c r="AV29" s="1022"/>
      <c r="AW29" s="1022"/>
      <c r="AX29" s="1022"/>
      <c r="AY29" s="1022"/>
      <c r="AZ29" s="1093" t="s">
        <v>562</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398</v>
      </c>
      <c r="C30" s="1083"/>
      <c r="D30" s="1083"/>
      <c r="E30" s="1083"/>
      <c r="F30" s="1083"/>
      <c r="G30" s="1083"/>
      <c r="H30" s="1083"/>
      <c r="I30" s="1083"/>
      <c r="J30" s="1083"/>
      <c r="K30" s="1083"/>
      <c r="L30" s="1083"/>
      <c r="M30" s="1083"/>
      <c r="N30" s="1083"/>
      <c r="O30" s="1083"/>
      <c r="P30" s="1084"/>
      <c r="Q30" s="1094">
        <v>233</v>
      </c>
      <c r="R30" s="1095"/>
      <c r="S30" s="1095"/>
      <c r="T30" s="1095"/>
      <c r="U30" s="1095"/>
      <c r="V30" s="1095">
        <v>195</v>
      </c>
      <c r="W30" s="1095"/>
      <c r="X30" s="1095"/>
      <c r="Y30" s="1095"/>
      <c r="Z30" s="1095"/>
      <c r="AA30" s="1095">
        <v>38</v>
      </c>
      <c r="AB30" s="1095"/>
      <c r="AC30" s="1095"/>
      <c r="AD30" s="1095"/>
      <c r="AE30" s="1096"/>
      <c r="AF30" s="1088">
        <v>290</v>
      </c>
      <c r="AG30" s="1089"/>
      <c r="AH30" s="1089"/>
      <c r="AI30" s="1089"/>
      <c r="AJ30" s="1090"/>
      <c r="AK30" s="1031">
        <v>0</v>
      </c>
      <c r="AL30" s="1022"/>
      <c r="AM30" s="1022"/>
      <c r="AN30" s="1022"/>
      <c r="AO30" s="1022"/>
      <c r="AP30" s="1022">
        <v>428</v>
      </c>
      <c r="AQ30" s="1022"/>
      <c r="AR30" s="1022"/>
      <c r="AS30" s="1022"/>
      <c r="AT30" s="1022"/>
      <c r="AU30" s="1022" t="s">
        <v>562</v>
      </c>
      <c r="AV30" s="1022"/>
      <c r="AW30" s="1022"/>
      <c r="AX30" s="1022"/>
      <c r="AY30" s="1022"/>
      <c r="AZ30" s="1093" t="s">
        <v>562</v>
      </c>
      <c r="BA30" s="1093"/>
      <c r="BB30" s="1093"/>
      <c r="BC30" s="1093"/>
      <c r="BD30" s="1093"/>
      <c r="BE30" s="1077" t="s">
        <v>399</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400</v>
      </c>
      <c r="C31" s="1083"/>
      <c r="D31" s="1083"/>
      <c r="E31" s="1083"/>
      <c r="F31" s="1083"/>
      <c r="G31" s="1083"/>
      <c r="H31" s="1083"/>
      <c r="I31" s="1083"/>
      <c r="J31" s="1083"/>
      <c r="K31" s="1083"/>
      <c r="L31" s="1083"/>
      <c r="M31" s="1083"/>
      <c r="N31" s="1083"/>
      <c r="O31" s="1083"/>
      <c r="P31" s="1084"/>
      <c r="Q31" s="1094">
        <v>294</v>
      </c>
      <c r="R31" s="1095"/>
      <c r="S31" s="1095"/>
      <c r="T31" s="1095"/>
      <c r="U31" s="1095"/>
      <c r="V31" s="1095">
        <v>286</v>
      </c>
      <c r="W31" s="1095"/>
      <c r="X31" s="1095"/>
      <c r="Y31" s="1095"/>
      <c r="Z31" s="1095"/>
      <c r="AA31" s="1095">
        <v>8</v>
      </c>
      <c r="AB31" s="1095"/>
      <c r="AC31" s="1095"/>
      <c r="AD31" s="1095"/>
      <c r="AE31" s="1096"/>
      <c r="AF31" s="1088">
        <v>8</v>
      </c>
      <c r="AG31" s="1089"/>
      <c r="AH31" s="1089"/>
      <c r="AI31" s="1089"/>
      <c r="AJ31" s="1090"/>
      <c r="AK31" s="1031">
        <v>167</v>
      </c>
      <c r="AL31" s="1022"/>
      <c r="AM31" s="1022"/>
      <c r="AN31" s="1022"/>
      <c r="AO31" s="1022"/>
      <c r="AP31" s="1022">
        <v>1207</v>
      </c>
      <c r="AQ31" s="1022"/>
      <c r="AR31" s="1022"/>
      <c r="AS31" s="1022"/>
      <c r="AT31" s="1022"/>
      <c r="AU31" s="1022">
        <v>1108</v>
      </c>
      <c r="AV31" s="1022"/>
      <c r="AW31" s="1022"/>
      <c r="AX31" s="1022"/>
      <c r="AY31" s="1022"/>
      <c r="AZ31" s="1093" t="s">
        <v>562</v>
      </c>
      <c r="BA31" s="1093"/>
      <c r="BB31" s="1093"/>
      <c r="BC31" s="1093"/>
      <c r="BD31" s="1093"/>
      <c r="BE31" s="1077" t="s">
        <v>401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384</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320</v>
      </c>
      <c r="AG63" s="1010"/>
      <c r="AH63" s="1010"/>
      <c r="AI63" s="1010"/>
      <c r="AJ63" s="1075"/>
      <c r="AK63" s="1076"/>
      <c r="AL63" s="1014"/>
      <c r="AM63" s="1014"/>
      <c r="AN63" s="1014"/>
      <c r="AO63" s="1014"/>
      <c r="AP63" s="1010">
        <v>1635</v>
      </c>
      <c r="AQ63" s="1010"/>
      <c r="AR63" s="1010"/>
      <c r="AS63" s="1010"/>
      <c r="AT63" s="1010"/>
      <c r="AU63" s="1010">
        <v>1108</v>
      </c>
      <c r="AV63" s="1010"/>
      <c r="AW63" s="1010"/>
      <c r="AX63" s="1010"/>
      <c r="AY63" s="1010"/>
      <c r="AZ63" s="1070"/>
      <c r="BA63" s="1070"/>
      <c r="BB63" s="1070"/>
      <c r="BC63" s="1070"/>
      <c r="BD63" s="1070"/>
      <c r="BE63" s="1011"/>
      <c r="BF63" s="1011"/>
      <c r="BG63" s="1011"/>
      <c r="BH63" s="1011"/>
      <c r="BI63" s="1012"/>
      <c r="BJ63" s="1071" t="s">
        <v>404</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406</v>
      </c>
      <c r="B66" s="1047"/>
      <c r="C66" s="1047"/>
      <c r="D66" s="1047"/>
      <c r="E66" s="1047"/>
      <c r="F66" s="1047"/>
      <c r="G66" s="1047"/>
      <c r="H66" s="1047"/>
      <c r="I66" s="1047"/>
      <c r="J66" s="1047"/>
      <c r="K66" s="1047"/>
      <c r="L66" s="1047"/>
      <c r="M66" s="1047"/>
      <c r="N66" s="1047"/>
      <c r="O66" s="1047"/>
      <c r="P66" s="1048"/>
      <c r="Q66" s="1052" t="s">
        <v>407</v>
      </c>
      <c r="R66" s="1053"/>
      <c r="S66" s="1053"/>
      <c r="T66" s="1053"/>
      <c r="U66" s="1054"/>
      <c r="V66" s="1052" t="s">
        <v>408</v>
      </c>
      <c r="W66" s="1053"/>
      <c r="X66" s="1053"/>
      <c r="Y66" s="1053"/>
      <c r="Z66" s="1054"/>
      <c r="AA66" s="1052" t="s">
        <v>409</v>
      </c>
      <c r="AB66" s="1053"/>
      <c r="AC66" s="1053"/>
      <c r="AD66" s="1053"/>
      <c r="AE66" s="1054"/>
      <c r="AF66" s="1058" t="s">
        <v>391</v>
      </c>
      <c r="AG66" s="1059"/>
      <c r="AH66" s="1059"/>
      <c r="AI66" s="1059"/>
      <c r="AJ66" s="1060"/>
      <c r="AK66" s="1052" t="s">
        <v>392</v>
      </c>
      <c r="AL66" s="1047"/>
      <c r="AM66" s="1047"/>
      <c r="AN66" s="1047"/>
      <c r="AO66" s="1048"/>
      <c r="AP66" s="1052" t="s">
        <v>410</v>
      </c>
      <c r="AQ66" s="1053"/>
      <c r="AR66" s="1053"/>
      <c r="AS66" s="1053"/>
      <c r="AT66" s="1054"/>
      <c r="AU66" s="1052" t="s">
        <v>411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563</v>
      </c>
      <c r="C68" s="1037"/>
      <c r="D68" s="1037"/>
      <c r="E68" s="1037"/>
      <c r="F68" s="1037"/>
      <c r="G68" s="1037"/>
      <c r="H68" s="1037"/>
      <c r="I68" s="1037"/>
      <c r="J68" s="1037"/>
      <c r="K68" s="1037"/>
      <c r="L68" s="1037"/>
      <c r="M68" s="1037"/>
      <c r="N68" s="1037"/>
      <c r="O68" s="1037"/>
      <c r="P68" s="1038"/>
      <c r="Q68" s="1039">
        <v>211</v>
      </c>
      <c r="R68" s="1033"/>
      <c r="S68" s="1033"/>
      <c r="T68" s="1033"/>
      <c r="U68" s="1033"/>
      <c r="V68" s="1033">
        <v>200</v>
      </c>
      <c r="W68" s="1033"/>
      <c r="X68" s="1033"/>
      <c r="Y68" s="1033"/>
      <c r="Z68" s="1033"/>
      <c r="AA68" s="1033">
        <v>11</v>
      </c>
      <c r="AB68" s="1033"/>
      <c r="AC68" s="1033"/>
      <c r="AD68" s="1033"/>
      <c r="AE68" s="1033"/>
      <c r="AF68" s="1033">
        <v>11</v>
      </c>
      <c r="AG68" s="1033"/>
      <c r="AH68" s="1033"/>
      <c r="AI68" s="1033"/>
      <c r="AJ68" s="1033"/>
      <c r="AK68" s="1033" t="s">
        <v>564</v>
      </c>
      <c r="AL68" s="1033"/>
      <c r="AM68" s="1033"/>
      <c r="AN68" s="1033"/>
      <c r="AO68" s="1033"/>
      <c r="AP68" s="1033" t="s">
        <v>564</v>
      </c>
      <c r="AQ68" s="1033"/>
      <c r="AR68" s="1033"/>
      <c r="AS68" s="1033"/>
      <c r="AT68" s="1033"/>
      <c r="AU68" s="1033" t="s">
        <v>564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565</v>
      </c>
      <c r="C69" s="1026"/>
      <c r="D69" s="1026"/>
      <c r="E69" s="1026"/>
      <c r="F69" s="1026"/>
      <c r="G69" s="1026"/>
      <c r="H69" s="1026"/>
      <c r="I69" s="1026"/>
      <c r="J69" s="1026"/>
      <c r="K69" s="1026"/>
      <c r="L69" s="1026"/>
      <c r="M69" s="1026"/>
      <c r="N69" s="1026"/>
      <c r="O69" s="1026"/>
      <c r="P69" s="1027"/>
      <c r="Q69" s="1028">
        <v>9353</v>
      </c>
      <c r="R69" s="1022"/>
      <c r="S69" s="1022"/>
      <c r="T69" s="1022"/>
      <c r="U69" s="1022"/>
      <c r="V69" s="1022">
        <v>8371</v>
      </c>
      <c r="W69" s="1022"/>
      <c r="X69" s="1022"/>
      <c r="Y69" s="1022"/>
      <c r="Z69" s="1022"/>
      <c r="AA69" s="1022">
        <v>982</v>
      </c>
      <c r="AB69" s="1022"/>
      <c r="AC69" s="1022"/>
      <c r="AD69" s="1022"/>
      <c r="AE69" s="1022"/>
      <c r="AF69" s="1022">
        <v>982</v>
      </c>
      <c r="AG69" s="1022"/>
      <c r="AH69" s="1022"/>
      <c r="AI69" s="1022"/>
      <c r="AJ69" s="1022"/>
      <c r="AK69" s="1022" t="s">
        <v>564</v>
      </c>
      <c r="AL69" s="1022"/>
      <c r="AM69" s="1022"/>
      <c r="AN69" s="1022"/>
      <c r="AO69" s="1022"/>
      <c r="AP69" s="1022" t="s">
        <v>564</v>
      </c>
      <c r="AQ69" s="1022"/>
      <c r="AR69" s="1022"/>
      <c r="AS69" s="1022"/>
      <c r="AT69" s="1022"/>
      <c r="AU69" s="1022" t="s">
        <v>564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566</v>
      </c>
      <c r="C70" s="1026"/>
      <c r="D70" s="1026"/>
      <c r="E70" s="1026"/>
      <c r="F70" s="1026"/>
      <c r="G70" s="1026"/>
      <c r="H70" s="1026"/>
      <c r="I70" s="1026"/>
      <c r="J70" s="1026"/>
      <c r="K70" s="1026"/>
      <c r="L70" s="1026"/>
      <c r="M70" s="1026"/>
      <c r="N70" s="1026"/>
      <c r="O70" s="1026"/>
      <c r="P70" s="1027"/>
      <c r="Q70" s="1028" t="s">
        <v>564</v>
      </c>
      <c r="R70" s="1022"/>
      <c r="S70" s="1022"/>
      <c r="T70" s="1022"/>
      <c r="U70" s="1022"/>
      <c r="V70" s="1022" t="s">
        <v>564</v>
      </c>
      <c r="W70" s="1022"/>
      <c r="X70" s="1022"/>
      <c r="Y70" s="1022"/>
      <c r="Z70" s="1022"/>
      <c r="AA70" s="1022" t="s">
        <v>564</v>
      </c>
      <c r="AB70" s="1022"/>
      <c r="AC70" s="1022"/>
      <c r="AD70" s="1022"/>
      <c r="AE70" s="1022"/>
      <c r="AF70" s="1022" t="s">
        <v>564</v>
      </c>
      <c r="AG70" s="1022"/>
      <c r="AH70" s="1022"/>
      <c r="AI70" s="1022"/>
      <c r="AJ70" s="1022"/>
      <c r="AK70" s="1022" t="s">
        <v>564</v>
      </c>
      <c r="AL70" s="1022"/>
      <c r="AM70" s="1022"/>
      <c r="AN70" s="1022"/>
      <c r="AO70" s="1022"/>
      <c r="AP70" s="1022" t="s">
        <v>564</v>
      </c>
      <c r="AQ70" s="1022"/>
      <c r="AR70" s="1022"/>
      <c r="AS70" s="1022"/>
      <c r="AT70" s="1022"/>
      <c r="AU70" s="1022" t="s">
        <v>564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567</v>
      </c>
      <c r="C71" s="1026"/>
      <c r="D71" s="1026"/>
      <c r="E71" s="1026"/>
      <c r="F71" s="1026"/>
      <c r="G71" s="1026"/>
      <c r="H71" s="1026"/>
      <c r="I71" s="1026"/>
      <c r="J71" s="1026"/>
      <c r="K71" s="1026"/>
      <c r="L71" s="1026"/>
      <c r="M71" s="1026"/>
      <c r="N71" s="1026"/>
      <c r="O71" s="1026"/>
      <c r="P71" s="1027"/>
      <c r="Q71" s="1028">
        <v>83</v>
      </c>
      <c r="R71" s="1022"/>
      <c r="S71" s="1022"/>
      <c r="T71" s="1022"/>
      <c r="U71" s="1022"/>
      <c r="V71" s="1022">
        <v>78</v>
      </c>
      <c r="W71" s="1022"/>
      <c r="X71" s="1022"/>
      <c r="Y71" s="1022"/>
      <c r="Z71" s="1022"/>
      <c r="AA71" s="1022">
        <v>5</v>
      </c>
      <c r="AB71" s="1022"/>
      <c r="AC71" s="1022"/>
      <c r="AD71" s="1022"/>
      <c r="AE71" s="1022"/>
      <c r="AF71" s="1022">
        <v>5</v>
      </c>
      <c r="AG71" s="1022"/>
      <c r="AH71" s="1022"/>
      <c r="AI71" s="1022"/>
      <c r="AJ71" s="1022"/>
      <c r="AK71" s="1022" t="s">
        <v>564</v>
      </c>
      <c r="AL71" s="1022"/>
      <c r="AM71" s="1022"/>
      <c r="AN71" s="1022"/>
      <c r="AO71" s="1022"/>
      <c r="AP71" s="1022" t="s">
        <v>564</v>
      </c>
      <c r="AQ71" s="1022"/>
      <c r="AR71" s="1022"/>
      <c r="AS71" s="1022"/>
      <c r="AT71" s="1022"/>
      <c r="AU71" s="1022" t="s">
        <v>564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568</v>
      </c>
      <c r="C72" s="1026"/>
      <c r="D72" s="1026"/>
      <c r="E72" s="1026"/>
      <c r="F72" s="1026"/>
      <c r="G72" s="1026"/>
      <c r="H72" s="1026"/>
      <c r="I72" s="1026"/>
      <c r="J72" s="1026"/>
      <c r="K72" s="1026"/>
      <c r="L72" s="1026"/>
      <c r="M72" s="1026"/>
      <c r="N72" s="1026"/>
      <c r="O72" s="1026"/>
      <c r="P72" s="1027"/>
      <c r="Q72" s="1028">
        <v>7</v>
      </c>
      <c r="R72" s="1022"/>
      <c r="S72" s="1022"/>
      <c r="T72" s="1022"/>
      <c r="U72" s="1022"/>
      <c r="V72" s="1022">
        <v>6</v>
      </c>
      <c r="W72" s="1022"/>
      <c r="X72" s="1022"/>
      <c r="Y72" s="1022"/>
      <c r="Z72" s="1022"/>
      <c r="AA72" s="1022">
        <v>1</v>
      </c>
      <c r="AB72" s="1022"/>
      <c r="AC72" s="1022"/>
      <c r="AD72" s="1022"/>
      <c r="AE72" s="1022"/>
      <c r="AF72" s="1022">
        <v>1</v>
      </c>
      <c r="AG72" s="1022"/>
      <c r="AH72" s="1022"/>
      <c r="AI72" s="1022"/>
      <c r="AJ72" s="1022"/>
      <c r="AK72" s="1022" t="s">
        <v>564</v>
      </c>
      <c r="AL72" s="1022"/>
      <c r="AM72" s="1022"/>
      <c r="AN72" s="1022"/>
      <c r="AO72" s="1022"/>
      <c r="AP72" s="1022" t="s">
        <v>564</v>
      </c>
      <c r="AQ72" s="1022"/>
      <c r="AR72" s="1022"/>
      <c r="AS72" s="1022"/>
      <c r="AT72" s="1022"/>
      <c r="AU72" s="1022" t="s">
        <v>564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569</v>
      </c>
      <c r="C73" s="1026"/>
      <c r="D73" s="1026"/>
      <c r="E73" s="1026"/>
      <c r="F73" s="1026"/>
      <c r="G73" s="1026"/>
      <c r="H73" s="1026"/>
      <c r="I73" s="1026"/>
      <c r="J73" s="1026"/>
      <c r="K73" s="1026"/>
      <c r="L73" s="1026"/>
      <c r="M73" s="1026"/>
      <c r="N73" s="1026"/>
      <c r="O73" s="1026"/>
      <c r="P73" s="1027"/>
      <c r="Q73" s="1028">
        <v>152</v>
      </c>
      <c r="R73" s="1022"/>
      <c r="S73" s="1022"/>
      <c r="T73" s="1022"/>
      <c r="U73" s="1022"/>
      <c r="V73" s="1022">
        <v>129</v>
      </c>
      <c r="W73" s="1022"/>
      <c r="X73" s="1022"/>
      <c r="Y73" s="1022"/>
      <c r="Z73" s="1022"/>
      <c r="AA73" s="1022">
        <v>23</v>
      </c>
      <c r="AB73" s="1022"/>
      <c r="AC73" s="1022"/>
      <c r="AD73" s="1022"/>
      <c r="AE73" s="1022"/>
      <c r="AF73" s="1022">
        <v>9</v>
      </c>
      <c r="AG73" s="1022"/>
      <c r="AH73" s="1022"/>
      <c r="AI73" s="1022"/>
      <c r="AJ73" s="1022"/>
      <c r="AK73" s="1022" t="s">
        <v>564</v>
      </c>
      <c r="AL73" s="1022"/>
      <c r="AM73" s="1022"/>
      <c r="AN73" s="1022"/>
      <c r="AO73" s="1022"/>
      <c r="AP73" s="1022" t="s">
        <v>564</v>
      </c>
      <c r="AQ73" s="1022"/>
      <c r="AR73" s="1022"/>
      <c r="AS73" s="1022"/>
      <c r="AT73" s="1022"/>
      <c r="AU73" s="1022" t="s">
        <v>564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570</v>
      </c>
      <c r="C74" s="1026"/>
      <c r="D74" s="1026"/>
      <c r="E74" s="1026"/>
      <c r="F74" s="1026"/>
      <c r="G74" s="1026"/>
      <c r="H74" s="1026"/>
      <c r="I74" s="1026"/>
      <c r="J74" s="1026"/>
      <c r="K74" s="1026"/>
      <c r="L74" s="1026"/>
      <c r="M74" s="1026"/>
      <c r="N74" s="1026"/>
      <c r="O74" s="1026"/>
      <c r="P74" s="1027"/>
      <c r="Q74" s="1028">
        <v>262</v>
      </c>
      <c r="R74" s="1022"/>
      <c r="S74" s="1022"/>
      <c r="T74" s="1022"/>
      <c r="U74" s="1022"/>
      <c r="V74" s="1022">
        <v>253</v>
      </c>
      <c r="W74" s="1022"/>
      <c r="X74" s="1022"/>
      <c r="Y74" s="1022"/>
      <c r="Z74" s="1022"/>
      <c r="AA74" s="1022">
        <v>9</v>
      </c>
      <c r="AB74" s="1022"/>
      <c r="AC74" s="1022"/>
      <c r="AD74" s="1022"/>
      <c r="AE74" s="1022"/>
      <c r="AF74" s="1022">
        <v>9</v>
      </c>
      <c r="AG74" s="1022"/>
      <c r="AH74" s="1022"/>
      <c r="AI74" s="1022"/>
      <c r="AJ74" s="1022"/>
      <c r="AK74" s="1022" t="s">
        <v>564</v>
      </c>
      <c r="AL74" s="1022"/>
      <c r="AM74" s="1022"/>
      <c r="AN74" s="1022"/>
      <c r="AO74" s="1022"/>
      <c r="AP74" s="1022">
        <v>1071</v>
      </c>
      <c r="AQ74" s="1022"/>
      <c r="AR74" s="1022"/>
      <c r="AS74" s="1022"/>
      <c r="AT74" s="1022"/>
      <c r="AU74" s="1022" t="s">
        <v>564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571</v>
      </c>
      <c r="C75" s="1026"/>
      <c r="D75" s="1026"/>
      <c r="E75" s="1026"/>
      <c r="F75" s="1026"/>
      <c r="G75" s="1026"/>
      <c r="H75" s="1026"/>
      <c r="I75" s="1026"/>
      <c r="J75" s="1026"/>
      <c r="K75" s="1026"/>
      <c r="L75" s="1026"/>
      <c r="M75" s="1026"/>
      <c r="N75" s="1026"/>
      <c r="O75" s="1026"/>
      <c r="P75" s="1027"/>
      <c r="Q75" s="1029">
        <v>988</v>
      </c>
      <c r="R75" s="1030"/>
      <c r="S75" s="1030"/>
      <c r="T75" s="1030"/>
      <c r="U75" s="1031"/>
      <c r="V75" s="1032">
        <v>913</v>
      </c>
      <c r="W75" s="1030"/>
      <c r="X75" s="1030"/>
      <c r="Y75" s="1030"/>
      <c r="Z75" s="1031"/>
      <c r="AA75" s="1032">
        <v>75</v>
      </c>
      <c r="AB75" s="1030"/>
      <c r="AC75" s="1030"/>
      <c r="AD75" s="1030"/>
      <c r="AE75" s="1031"/>
      <c r="AF75" s="1032">
        <v>75</v>
      </c>
      <c r="AG75" s="1030"/>
      <c r="AH75" s="1030"/>
      <c r="AI75" s="1030"/>
      <c r="AJ75" s="1031"/>
      <c r="AK75" s="1032" t="s">
        <v>564</v>
      </c>
      <c r="AL75" s="1030"/>
      <c r="AM75" s="1030"/>
      <c r="AN75" s="1030"/>
      <c r="AO75" s="1031"/>
      <c r="AP75" s="1032" t="s">
        <v>564</v>
      </c>
      <c r="AQ75" s="1030"/>
      <c r="AR75" s="1030"/>
      <c r="AS75" s="1030"/>
      <c r="AT75" s="1031"/>
      <c r="AU75" s="1032" t="s">
        <v>564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572</v>
      </c>
      <c r="C76" s="1026"/>
      <c r="D76" s="1026"/>
      <c r="E76" s="1026"/>
      <c r="F76" s="1026"/>
      <c r="G76" s="1026"/>
      <c r="H76" s="1026"/>
      <c r="I76" s="1026"/>
      <c r="J76" s="1026"/>
      <c r="K76" s="1026"/>
      <c r="L76" s="1026"/>
      <c r="M76" s="1026"/>
      <c r="N76" s="1026"/>
      <c r="O76" s="1026"/>
      <c r="P76" s="1027"/>
      <c r="Q76" s="1029">
        <v>33065</v>
      </c>
      <c r="R76" s="1030"/>
      <c r="S76" s="1030"/>
      <c r="T76" s="1030"/>
      <c r="U76" s="1031"/>
      <c r="V76" s="1032">
        <v>30130</v>
      </c>
      <c r="W76" s="1030"/>
      <c r="X76" s="1030"/>
      <c r="Y76" s="1030"/>
      <c r="Z76" s="1031"/>
      <c r="AA76" s="1032">
        <v>2935</v>
      </c>
      <c r="AB76" s="1030"/>
      <c r="AC76" s="1030"/>
      <c r="AD76" s="1030"/>
      <c r="AE76" s="1031"/>
      <c r="AF76" s="1032">
        <v>2935</v>
      </c>
      <c r="AG76" s="1030"/>
      <c r="AH76" s="1030"/>
      <c r="AI76" s="1030"/>
      <c r="AJ76" s="1031"/>
      <c r="AK76" s="1032">
        <v>4780</v>
      </c>
      <c r="AL76" s="1030"/>
      <c r="AM76" s="1030"/>
      <c r="AN76" s="1030"/>
      <c r="AO76" s="1031"/>
      <c r="AP76" s="1032" t="s">
        <v>564</v>
      </c>
      <c r="AQ76" s="1030"/>
      <c r="AR76" s="1030"/>
      <c r="AS76" s="1030"/>
      <c r="AT76" s="1031"/>
      <c r="AU76" s="1032" t="s">
        <v>564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573</v>
      </c>
      <c r="C77" s="1026"/>
      <c r="D77" s="1026"/>
      <c r="E77" s="1026"/>
      <c r="F77" s="1026"/>
      <c r="G77" s="1026"/>
      <c r="H77" s="1026"/>
      <c r="I77" s="1026"/>
      <c r="J77" s="1026"/>
      <c r="K77" s="1026"/>
      <c r="L77" s="1026"/>
      <c r="M77" s="1026"/>
      <c r="N77" s="1026"/>
      <c r="O77" s="1026"/>
      <c r="P77" s="1027"/>
      <c r="Q77" s="1029">
        <v>292</v>
      </c>
      <c r="R77" s="1030"/>
      <c r="S77" s="1030"/>
      <c r="T77" s="1030"/>
      <c r="U77" s="1031"/>
      <c r="V77" s="1032">
        <v>261</v>
      </c>
      <c r="W77" s="1030"/>
      <c r="X77" s="1030"/>
      <c r="Y77" s="1030"/>
      <c r="Z77" s="1031"/>
      <c r="AA77" s="1032">
        <v>31</v>
      </c>
      <c r="AB77" s="1030"/>
      <c r="AC77" s="1030"/>
      <c r="AD77" s="1030"/>
      <c r="AE77" s="1031"/>
      <c r="AF77" s="1032">
        <v>31</v>
      </c>
      <c r="AG77" s="1030"/>
      <c r="AH77" s="1030"/>
      <c r="AI77" s="1030"/>
      <c r="AJ77" s="1031"/>
      <c r="AK77" s="1032" t="s">
        <v>564</v>
      </c>
      <c r="AL77" s="1030"/>
      <c r="AM77" s="1030"/>
      <c r="AN77" s="1030"/>
      <c r="AO77" s="1031"/>
      <c r="AP77" s="1032" t="s">
        <v>564</v>
      </c>
      <c r="AQ77" s="1030"/>
      <c r="AR77" s="1030"/>
      <c r="AS77" s="1030"/>
      <c r="AT77" s="1031"/>
      <c r="AU77" s="1032" t="s">
        <v>564</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574</v>
      </c>
      <c r="C78" s="1026"/>
      <c r="D78" s="1026"/>
      <c r="E78" s="1026"/>
      <c r="F78" s="1026"/>
      <c r="G78" s="1026"/>
      <c r="H78" s="1026"/>
      <c r="I78" s="1026"/>
      <c r="J78" s="1026"/>
      <c r="K78" s="1026"/>
      <c r="L78" s="1026"/>
      <c r="M78" s="1026"/>
      <c r="N78" s="1026"/>
      <c r="O78" s="1026"/>
      <c r="P78" s="1027"/>
      <c r="Q78" s="1028">
        <v>147007</v>
      </c>
      <c r="R78" s="1022"/>
      <c r="S78" s="1022"/>
      <c r="T78" s="1022"/>
      <c r="U78" s="1022"/>
      <c r="V78" s="1022">
        <v>142454</v>
      </c>
      <c r="W78" s="1022"/>
      <c r="X78" s="1022"/>
      <c r="Y78" s="1022"/>
      <c r="Z78" s="1022"/>
      <c r="AA78" s="1022">
        <v>4553</v>
      </c>
      <c r="AB78" s="1022"/>
      <c r="AC78" s="1022"/>
      <c r="AD78" s="1022"/>
      <c r="AE78" s="1022"/>
      <c r="AF78" s="1022">
        <v>4553</v>
      </c>
      <c r="AG78" s="1022"/>
      <c r="AH78" s="1022"/>
      <c r="AI78" s="1022"/>
      <c r="AJ78" s="1022"/>
      <c r="AK78" s="1022" t="s">
        <v>564</v>
      </c>
      <c r="AL78" s="1022"/>
      <c r="AM78" s="1022"/>
      <c r="AN78" s="1022"/>
      <c r="AO78" s="1022"/>
      <c r="AP78" s="1022" t="s">
        <v>564</v>
      </c>
      <c r="AQ78" s="1022"/>
      <c r="AR78" s="1022"/>
      <c r="AS78" s="1022"/>
      <c r="AT78" s="1022"/>
      <c r="AU78" s="1022" t="s">
        <v>564</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t="s">
        <v>575</v>
      </c>
      <c r="C79" s="1026"/>
      <c r="D79" s="1026"/>
      <c r="E79" s="1026"/>
      <c r="F79" s="1026"/>
      <c r="G79" s="1026"/>
      <c r="H79" s="1026"/>
      <c r="I79" s="1026"/>
      <c r="J79" s="1026"/>
      <c r="K79" s="1026"/>
      <c r="L79" s="1026"/>
      <c r="M79" s="1026"/>
      <c r="N79" s="1026"/>
      <c r="O79" s="1026"/>
      <c r="P79" s="1027"/>
      <c r="Q79" s="1028">
        <v>331</v>
      </c>
      <c r="R79" s="1022"/>
      <c r="S79" s="1022"/>
      <c r="T79" s="1022"/>
      <c r="U79" s="1022"/>
      <c r="V79" s="1022">
        <v>336</v>
      </c>
      <c r="W79" s="1022"/>
      <c r="X79" s="1022"/>
      <c r="Y79" s="1022"/>
      <c r="Z79" s="1022"/>
      <c r="AA79" s="1022">
        <v>-5</v>
      </c>
      <c r="AB79" s="1022"/>
      <c r="AC79" s="1022"/>
      <c r="AD79" s="1022"/>
      <c r="AE79" s="1022"/>
      <c r="AF79" s="1022">
        <v>75</v>
      </c>
      <c r="AG79" s="1022"/>
      <c r="AH79" s="1022"/>
      <c r="AI79" s="1022"/>
      <c r="AJ79" s="1022"/>
      <c r="AK79" s="1022" t="s">
        <v>564</v>
      </c>
      <c r="AL79" s="1022"/>
      <c r="AM79" s="1022"/>
      <c r="AN79" s="1022"/>
      <c r="AO79" s="1022"/>
      <c r="AP79" s="1022">
        <v>895</v>
      </c>
      <c r="AQ79" s="1022"/>
      <c r="AR79" s="1022"/>
      <c r="AS79" s="1022"/>
      <c r="AT79" s="1022"/>
      <c r="AU79" s="1022">
        <v>90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8686</v>
      </c>
      <c r="AG88" s="1010"/>
      <c r="AH88" s="1010"/>
      <c r="AI88" s="1010"/>
      <c r="AJ88" s="1010"/>
      <c r="AK88" s="1014"/>
      <c r="AL88" s="1014"/>
      <c r="AM88" s="1014"/>
      <c r="AN88" s="1014"/>
      <c r="AO88" s="1014"/>
      <c r="AP88" s="1010">
        <v>1966</v>
      </c>
      <c r="AQ88" s="1010"/>
      <c r="AR88" s="1010"/>
      <c r="AS88" s="1010"/>
      <c r="AT88" s="1010"/>
      <c r="AU88" s="1010">
        <v>90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68</v>
      </c>
      <c r="CS102" s="1002"/>
      <c r="CT102" s="1002"/>
      <c r="CU102" s="1002"/>
      <c r="CV102" s="1003"/>
      <c r="CW102" s="1001">
        <v>15</v>
      </c>
      <c r="CX102" s="1002"/>
      <c r="CY102" s="1002"/>
      <c r="CZ102" s="1002"/>
      <c r="DA102" s="1003"/>
      <c r="DB102" s="1001">
        <v>64</v>
      </c>
      <c r="DC102" s="1002"/>
      <c r="DD102" s="1002"/>
      <c r="DE102" s="1002"/>
      <c r="DF102" s="1003"/>
      <c r="DG102" s="1001">
        <v>0</v>
      </c>
      <c r="DH102" s="1002"/>
      <c r="DI102" s="1002"/>
      <c r="DJ102" s="1002"/>
      <c r="DK102" s="1003"/>
      <c r="DL102" s="1001">
        <v>35</v>
      </c>
      <c r="DM102" s="1002"/>
      <c r="DN102" s="1002"/>
      <c r="DO102" s="1002"/>
      <c r="DP102" s="1003"/>
      <c r="DQ102" s="1001">
        <v>32</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2">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900985</v>
      </c>
      <c r="AB110" s="938"/>
      <c r="AC110" s="938"/>
      <c r="AD110" s="938"/>
      <c r="AE110" s="939"/>
      <c r="AF110" s="940">
        <v>823277</v>
      </c>
      <c r="AG110" s="938"/>
      <c r="AH110" s="938"/>
      <c r="AI110" s="938"/>
      <c r="AJ110" s="939"/>
      <c r="AK110" s="940">
        <v>774655</v>
      </c>
      <c r="AL110" s="938"/>
      <c r="AM110" s="938"/>
      <c r="AN110" s="938"/>
      <c r="AO110" s="939"/>
      <c r="AP110" s="941">
        <v>24.6</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6701561</v>
      </c>
      <c r="BR110" s="885"/>
      <c r="BS110" s="885"/>
      <c r="BT110" s="885"/>
      <c r="BU110" s="885"/>
      <c r="BV110" s="885">
        <v>6560742</v>
      </c>
      <c r="BW110" s="885"/>
      <c r="BX110" s="885"/>
      <c r="BY110" s="885"/>
      <c r="BZ110" s="885"/>
      <c r="CA110" s="885">
        <v>6309648</v>
      </c>
      <c r="CB110" s="885"/>
      <c r="CC110" s="885"/>
      <c r="CD110" s="885"/>
      <c r="CE110" s="885"/>
      <c r="CF110" s="909">
        <v>200</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128</v>
      </c>
      <c r="DM110" s="885"/>
      <c r="DN110" s="885"/>
      <c r="DO110" s="885"/>
      <c r="DP110" s="885"/>
      <c r="DQ110" s="885" t="s">
        <v>428</v>
      </c>
      <c r="DR110" s="885"/>
      <c r="DS110" s="885"/>
      <c r="DT110" s="885"/>
      <c r="DU110" s="885"/>
      <c r="DV110" s="886" t="s">
        <v>404</v>
      </c>
      <c r="DW110" s="886"/>
      <c r="DX110" s="886"/>
      <c r="DY110" s="886"/>
      <c r="DZ110" s="887"/>
    </row>
    <row r="111" spans="1:131" s="246" customFormat="1" ht="26.25" customHeight="1" x14ac:dyDescent="0.2">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404</v>
      </c>
      <c r="AB111" s="966"/>
      <c r="AC111" s="966"/>
      <c r="AD111" s="966"/>
      <c r="AE111" s="967"/>
      <c r="AF111" s="968" t="s">
        <v>404</v>
      </c>
      <c r="AG111" s="966"/>
      <c r="AH111" s="966"/>
      <c r="AI111" s="966"/>
      <c r="AJ111" s="967"/>
      <c r="AK111" s="968" t="s">
        <v>128</v>
      </c>
      <c r="AL111" s="966"/>
      <c r="AM111" s="966"/>
      <c r="AN111" s="966"/>
      <c r="AO111" s="967"/>
      <c r="AP111" s="969" t="s">
        <v>404</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t="s">
        <v>428</v>
      </c>
      <c r="BR111" s="857"/>
      <c r="BS111" s="857"/>
      <c r="BT111" s="857"/>
      <c r="BU111" s="857"/>
      <c r="BV111" s="857" t="s">
        <v>404</v>
      </c>
      <c r="BW111" s="857"/>
      <c r="BX111" s="857"/>
      <c r="BY111" s="857"/>
      <c r="BZ111" s="857"/>
      <c r="CA111" s="857" t="s">
        <v>404</v>
      </c>
      <c r="CB111" s="857"/>
      <c r="CC111" s="857"/>
      <c r="CD111" s="857"/>
      <c r="CE111" s="857"/>
      <c r="CF111" s="918" t="s">
        <v>404</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128</v>
      </c>
      <c r="DW111" s="834"/>
      <c r="DX111" s="834"/>
      <c r="DY111" s="834"/>
      <c r="DZ111" s="835"/>
    </row>
    <row r="112" spans="1:131" s="246" customFormat="1" ht="26.25" customHeight="1" x14ac:dyDescent="0.2">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404</v>
      </c>
      <c r="AB112" s="820"/>
      <c r="AC112" s="820"/>
      <c r="AD112" s="820"/>
      <c r="AE112" s="821"/>
      <c r="AF112" s="822" t="s">
        <v>404</v>
      </c>
      <c r="AG112" s="820"/>
      <c r="AH112" s="820"/>
      <c r="AI112" s="820"/>
      <c r="AJ112" s="821"/>
      <c r="AK112" s="822" t="s">
        <v>404</v>
      </c>
      <c r="AL112" s="820"/>
      <c r="AM112" s="820"/>
      <c r="AN112" s="820"/>
      <c r="AO112" s="821"/>
      <c r="AP112" s="867" t="s">
        <v>432</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1172966</v>
      </c>
      <c r="BR112" s="857"/>
      <c r="BS112" s="857"/>
      <c r="BT112" s="857"/>
      <c r="BU112" s="857"/>
      <c r="BV112" s="857">
        <v>1072870</v>
      </c>
      <c r="BW112" s="857"/>
      <c r="BX112" s="857"/>
      <c r="BY112" s="857"/>
      <c r="BZ112" s="857"/>
      <c r="CA112" s="857">
        <v>1108107</v>
      </c>
      <c r="CB112" s="857"/>
      <c r="CC112" s="857"/>
      <c r="CD112" s="857"/>
      <c r="CE112" s="857"/>
      <c r="CF112" s="918">
        <v>35.1</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404</v>
      </c>
      <c r="DH112" s="857"/>
      <c r="DI112" s="857"/>
      <c r="DJ112" s="857"/>
      <c r="DK112" s="857"/>
      <c r="DL112" s="857" t="s">
        <v>404</v>
      </c>
      <c r="DM112" s="857"/>
      <c r="DN112" s="857"/>
      <c r="DO112" s="857"/>
      <c r="DP112" s="857"/>
      <c r="DQ112" s="857" t="s">
        <v>432</v>
      </c>
      <c r="DR112" s="857"/>
      <c r="DS112" s="857"/>
      <c r="DT112" s="857"/>
      <c r="DU112" s="857"/>
      <c r="DV112" s="834" t="s">
        <v>128</v>
      </c>
      <c r="DW112" s="834"/>
      <c r="DX112" s="834"/>
      <c r="DY112" s="834"/>
      <c r="DZ112" s="835"/>
    </row>
    <row r="113" spans="1:130" s="246" customFormat="1" ht="26.25" customHeight="1" x14ac:dyDescent="0.2">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123342</v>
      </c>
      <c r="AB113" s="966"/>
      <c r="AC113" s="966"/>
      <c r="AD113" s="966"/>
      <c r="AE113" s="967"/>
      <c r="AF113" s="968">
        <v>112152</v>
      </c>
      <c r="AG113" s="966"/>
      <c r="AH113" s="966"/>
      <c r="AI113" s="966"/>
      <c r="AJ113" s="967"/>
      <c r="AK113" s="968">
        <v>128533</v>
      </c>
      <c r="AL113" s="966"/>
      <c r="AM113" s="966"/>
      <c r="AN113" s="966"/>
      <c r="AO113" s="967"/>
      <c r="AP113" s="969">
        <v>4.0999999999999996</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104812</v>
      </c>
      <c r="BR113" s="857"/>
      <c r="BS113" s="857"/>
      <c r="BT113" s="857"/>
      <c r="BU113" s="857"/>
      <c r="BV113" s="857">
        <v>97230</v>
      </c>
      <c r="BW113" s="857"/>
      <c r="BX113" s="857"/>
      <c r="BY113" s="857"/>
      <c r="BZ113" s="857"/>
      <c r="CA113" s="857">
        <v>89507</v>
      </c>
      <c r="CB113" s="857"/>
      <c r="CC113" s="857"/>
      <c r="CD113" s="857"/>
      <c r="CE113" s="857"/>
      <c r="CF113" s="918">
        <v>2.8</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404</v>
      </c>
      <c r="DM113" s="820"/>
      <c r="DN113" s="820"/>
      <c r="DO113" s="820"/>
      <c r="DP113" s="821"/>
      <c r="DQ113" s="822" t="s">
        <v>432</v>
      </c>
      <c r="DR113" s="820"/>
      <c r="DS113" s="820"/>
      <c r="DT113" s="820"/>
      <c r="DU113" s="821"/>
      <c r="DV113" s="867" t="s">
        <v>404</v>
      </c>
      <c r="DW113" s="868"/>
      <c r="DX113" s="868"/>
      <c r="DY113" s="868"/>
      <c r="DZ113" s="869"/>
    </row>
    <row r="114" spans="1:130" s="246" customFormat="1" ht="26.25" customHeight="1" x14ac:dyDescent="0.2">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9405</v>
      </c>
      <c r="AB114" s="820"/>
      <c r="AC114" s="820"/>
      <c r="AD114" s="820"/>
      <c r="AE114" s="821"/>
      <c r="AF114" s="822">
        <v>283</v>
      </c>
      <c r="AG114" s="820"/>
      <c r="AH114" s="820"/>
      <c r="AI114" s="820"/>
      <c r="AJ114" s="821"/>
      <c r="AK114" s="822">
        <v>473</v>
      </c>
      <c r="AL114" s="820"/>
      <c r="AM114" s="820"/>
      <c r="AN114" s="820"/>
      <c r="AO114" s="821"/>
      <c r="AP114" s="867">
        <v>0</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1032584</v>
      </c>
      <c r="BR114" s="857"/>
      <c r="BS114" s="857"/>
      <c r="BT114" s="857"/>
      <c r="BU114" s="857"/>
      <c r="BV114" s="857">
        <v>853784</v>
      </c>
      <c r="BW114" s="857"/>
      <c r="BX114" s="857"/>
      <c r="BY114" s="857"/>
      <c r="BZ114" s="857"/>
      <c r="CA114" s="857">
        <v>706563</v>
      </c>
      <c r="CB114" s="857"/>
      <c r="CC114" s="857"/>
      <c r="CD114" s="857"/>
      <c r="CE114" s="857"/>
      <c r="CF114" s="918">
        <v>22.4</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404</v>
      </c>
      <c r="DH114" s="820"/>
      <c r="DI114" s="820"/>
      <c r="DJ114" s="820"/>
      <c r="DK114" s="821"/>
      <c r="DL114" s="822" t="s">
        <v>432</v>
      </c>
      <c r="DM114" s="820"/>
      <c r="DN114" s="820"/>
      <c r="DO114" s="820"/>
      <c r="DP114" s="821"/>
      <c r="DQ114" s="822" t="s">
        <v>404</v>
      </c>
      <c r="DR114" s="820"/>
      <c r="DS114" s="820"/>
      <c r="DT114" s="820"/>
      <c r="DU114" s="821"/>
      <c r="DV114" s="867" t="s">
        <v>432</v>
      </c>
      <c r="DW114" s="868"/>
      <c r="DX114" s="868"/>
      <c r="DY114" s="868"/>
      <c r="DZ114" s="869"/>
    </row>
    <row r="115" spans="1:130" s="246" customFormat="1" ht="26.25" customHeight="1" x14ac:dyDescent="0.2">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428</v>
      </c>
      <c r="AB115" s="966"/>
      <c r="AC115" s="966"/>
      <c r="AD115" s="966"/>
      <c r="AE115" s="967"/>
      <c r="AF115" s="968" t="s">
        <v>432</v>
      </c>
      <c r="AG115" s="966"/>
      <c r="AH115" s="966"/>
      <c r="AI115" s="966"/>
      <c r="AJ115" s="967"/>
      <c r="AK115" s="968" t="s">
        <v>404</v>
      </c>
      <c r="AL115" s="966"/>
      <c r="AM115" s="966"/>
      <c r="AN115" s="966"/>
      <c r="AO115" s="967"/>
      <c r="AP115" s="969" t="s">
        <v>432</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80620</v>
      </c>
      <c r="BR115" s="857"/>
      <c r="BS115" s="857"/>
      <c r="BT115" s="857"/>
      <c r="BU115" s="857"/>
      <c r="BV115" s="857">
        <v>78289</v>
      </c>
      <c r="BW115" s="857"/>
      <c r="BX115" s="857"/>
      <c r="BY115" s="857"/>
      <c r="BZ115" s="857"/>
      <c r="CA115" s="857">
        <v>44008</v>
      </c>
      <c r="CB115" s="857"/>
      <c r="CC115" s="857"/>
      <c r="CD115" s="857"/>
      <c r="CE115" s="857"/>
      <c r="CF115" s="918">
        <v>1.4</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428</v>
      </c>
      <c r="DM115" s="820"/>
      <c r="DN115" s="820"/>
      <c r="DO115" s="820"/>
      <c r="DP115" s="821"/>
      <c r="DQ115" s="822" t="s">
        <v>428</v>
      </c>
      <c r="DR115" s="820"/>
      <c r="DS115" s="820"/>
      <c r="DT115" s="820"/>
      <c r="DU115" s="821"/>
      <c r="DV115" s="867" t="s">
        <v>432</v>
      </c>
      <c r="DW115" s="868"/>
      <c r="DX115" s="868"/>
      <c r="DY115" s="868"/>
      <c r="DZ115" s="869"/>
    </row>
    <row r="116" spans="1:130" s="246" customFormat="1" ht="26.25" customHeight="1" x14ac:dyDescent="0.2">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448</v>
      </c>
      <c r="AB116" s="820"/>
      <c r="AC116" s="820"/>
      <c r="AD116" s="820"/>
      <c r="AE116" s="821"/>
      <c r="AF116" s="822" t="s">
        <v>428</v>
      </c>
      <c r="AG116" s="820"/>
      <c r="AH116" s="820"/>
      <c r="AI116" s="820"/>
      <c r="AJ116" s="821"/>
      <c r="AK116" s="822">
        <v>2</v>
      </c>
      <c r="AL116" s="820"/>
      <c r="AM116" s="820"/>
      <c r="AN116" s="820"/>
      <c r="AO116" s="821"/>
      <c r="AP116" s="867">
        <v>0</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428</v>
      </c>
      <c r="BW116" s="857"/>
      <c r="BX116" s="857"/>
      <c r="BY116" s="857"/>
      <c r="BZ116" s="857"/>
      <c r="CA116" s="857" t="s">
        <v>432</v>
      </c>
      <c r="CB116" s="857"/>
      <c r="CC116" s="857"/>
      <c r="CD116" s="857"/>
      <c r="CE116" s="857"/>
      <c r="CF116" s="918" t="s">
        <v>432</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432</v>
      </c>
      <c r="DM116" s="820"/>
      <c r="DN116" s="820"/>
      <c r="DO116" s="820"/>
      <c r="DP116" s="821"/>
      <c r="DQ116" s="822" t="s">
        <v>432</v>
      </c>
      <c r="DR116" s="820"/>
      <c r="DS116" s="820"/>
      <c r="DT116" s="820"/>
      <c r="DU116" s="821"/>
      <c r="DV116" s="867" t="s">
        <v>428</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1034180</v>
      </c>
      <c r="AB117" s="952"/>
      <c r="AC117" s="952"/>
      <c r="AD117" s="952"/>
      <c r="AE117" s="953"/>
      <c r="AF117" s="954">
        <v>935712</v>
      </c>
      <c r="AG117" s="952"/>
      <c r="AH117" s="952"/>
      <c r="AI117" s="952"/>
      <c r="AJ117" s="953"/>
      <c r="AK117" s="954">
        <v>903663</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404</v>
      </c>
      <c r="CB117" s="857"/>
      <c r="CC117" s="857"/>
      <c r="CD117" s="857"/>
      <c r="CE117" s="857"/>
      <c r="CF117" s="918" t="s">
        <v>128</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2">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428</v>
      </c>
      <c r="CB118" s="888"/>
      <c r="CC118" s="888"/>
      <c r="CD118" s="888"/>
      <c r="CE118" s="888"/>
      <c r="CF118" s="918" t="s">
        <v>128</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428</v>
      </c>
      <c r="DM118" s="820"/>
      <c r="DN118" s="820"/>
      <c r="DO118" s="820"/>
      <c r="DP118" s="821"/>
      <c r="DQ118" s="822" t="s">
        <v>128</v>
      </c>
      <c r="DR118" s="820"/>
      <c r="DS118" s="820"/>
      <c r="DT118" s="820"/>
      <c r="DU118" s="821"/>
      <c r="DV118" s="867" t="s">
        <v>428</v>
      </c>
      <c r="DW118" s="868"/>
      <c r="DX118" s="868"/>
      <c r="DY118" s="868"/>
      <c r="DZ118" s="869"/>
    </row>
    <row r="119" spans="1:130" s="246" customFormat="1" ht="26.25" customHeight="1" x14ac:dyDescent="0.2">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428</v>
      </c>
      <c r="AB119" s="938"/>
      <c r="AC119" s="938"/>
      <c r="AD119" s="938"/>
      <c r="AE119" s="939"/>
      <c r="AF119" s="940" t="s">
        <v>428</v>
      </c>
      <c r="AG119" s="938"/>
      <c r="AH119" s="938"/>
      <c r="AI119" s="938"/>
      <c r="AJ119" s="939"/>
      <c r="AK119" s="940" t="s">
        <v>428</v>
      </c>
      <c r="AL119" s="938"/>
      <c r="AM119" s="938"/>
      <c r="AN119" s="938"/>
      <c r="AO119" s="939"/>
      <c r="AP119" s="941" t="s">
        <v>428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454</v>
      </c>
      <c r="BP119" s="921"/>
      <c r="BQ119" s="925">
        <v>9092543</v>
      </c>
      <c r="BR119" s="888"/>
      <c r="BS119" s="888"/>
      <c r="BT119" s="888"/>
      <c r="BU119" s="888"/>
      <c r="BV119" s="888">
        <v>8662915</v>
      </c>
      <c r="BW119" s="888"/>
      <c r="BX119" s="888"/>
      <c r="BY119" s="888"/>
      <c r="BZ119" s="888"/>
      <c r="CA119" s="888">
        <v>8257833</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428</v>
      </c>
      <c r="DH119" s="803"/>
      <c r="DI119" s="803"/>
      <c r="DJ119" s="803"/>
      <c r="DK119" s="804"/>
      <c r="DL119" s="805" t="s">
        <v>404</v>
      </c>
      <c r="DM119" s="803"/>
      <c r="DN119" s="803"/>
      <c r="DO119" s="803"/>
      <c r="DP119" s="804"/>
      <c r="DQ119" s="805" t="s">
        <v>428</v>
      </c>
      <c r="DR119" s="803"/>
      <c r="DS119" s="803"/>
      <c r="DT119" s="803"/>
      <c r="DU119" s="804"/>
      <c r="DV119" s="891" t="s">
        <v>404</v>
      </c>
      <c r="DW119" s="892"/>
      <c r="DX119" s="892"/>
      <c r="DY119" s="892"/>
      <c r="DZ119" s="893"/>
    </row>
    <row r="120" spans="1:130" s="246" customFormat="1" ht="26.25" customHeight="1" x14ac:dyDescent="0.2">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404</v>
      </c>
      <c r="AB120" s="820"/>
      <c r="AC120" s="820"/>
      <c r="AD120" s="820"/>
      <c r="AE120" s="821"/>
      <c r="AF120" s="822" t="s">
        <v>128</v>
      </c>
      <c r="AG120" s="820"/>
      <c r="AH120" s="820"/>
      <c r="AI120" s="820"/>
      <c r="AJ120" s="821"/>
      <c r="AK120" s="822" t="s">
        <v>404</v>
      </c>
      <c r="AL120" s="820"/>
      <c r="AM120" s="820"/>
      <c r="AN120" s="820"/>
      <c r="AO120" s="821"/>
      <c r="AP120" s="867" t="s">
        <v>128</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2546376</v>
      </c>
      <c r="BR120" s="885"/>
      <c r="BS120" s="885"/>
      <c r="BT120" s="885"/>
      <c r="BU120" s="885"/>
      <c r="BV120" s="885">
        <v>2775926</v>
      </c>
      <c r="BW120" s="885"/>
      <c r="BX120" s="885"/>
      <c r="BY120" s="885"/>
      <c r="BZ120" s="885"/>
      <c r="CA120" s="885">
        <v>2760361</v>
      </c>
      <c r="CB120" s="885"/>
      <c r="CC120" s="885"/>
      <c r="CD120" s="885"/>
      <c r="CE120" s="885"/>
      <c r="CF120" s="909">
        <v>87.5</v>
      </c>
      <c r="CG120" s="910"/>
      <c r="CH120" s="910"/>
      <c r="CI120" s="910"/>
      <c r="CJ120" s="910"/>
      <c r="CK120" s="911" t="s">
        <v>458</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v>1172966</v>
      </c>
      <c r="DH120" s="885"/>
      <c r="DI120" s="885"/>
      <c r="DJ120" s="885"/>
      <c r="DK120" s="885"/>
      <c r="DL120" s="885">
        <v>1072870</v>
      </c>
      <c r="DM120" s="885"/>
      <c r="DN120" s="885"/>
      <c r="DO120" s="885"/>
      <c r="DP120" s="885"/>
      <c r="DQ120" s="885">
        <v>1108107</v>
      </c>
      <c r="DR120" s="885"/>
      <c r="DS120" s="885"/>
      <c r="DT120" s="885"/>
      <c r="DU120" s="885"/>
      <c r="DV120" s="886">
        <v>35.1</v>
      </c>
      <c r="DW120" s="886"/>
      <c r="DX120" s="886"/>
      <c r="DY120" s="886"/>
      <c r="DZ120" s="887"/>
    </row>
    <row r="121" spans="1:130" s="246" customFormat="1" ht="26.25" customHeight="1" x14ac:dyDescent="0.2">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404</v>
      </c>
      <c r="AB121" s="820"/>
      <c r="AC121" s="820"/>
      <c r="AD121" s="820"/>
      <c r="AE121" s="821"/>
      <c r="AF121" s="822" t="s">
        <v>128</v>
      </c>
      <c r="AG121" s="820"/>
      <c r="AH121" s="820"/>
      <c r="AI121" s="820"/>
      <c r="AJ121" s="821"/>
      <c r="AK121" s="822" t="s">
        <v>404</v>
      </c>
      <c r="AL121" s="820"/>
      <c r="AM121" s="820"/>
      <c r="AN121" s="820"/>
      <c r="AO121" s="821"/>
      <c r="AP121" s="867" t="s">
        <v>128</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t="s">
        <v>128</v>
      </c>
      <c r="BR121" s="857"/>
      <c r="BS121" s="857"/>
      <c r="BT121" s="857"/>
      <c r="BU121" s="857"/>
      <c r="BV121" s="857" t="s">
        <v>404</v>
      </c>
      <c r="BW121" s="857"/>
      <c r="BX121" s="857"/>
      <c r="BY121" s="857"/>
      <c r="BZ121" s="857"/>
      <c r="CA121" s="857" t="s">
        <v>128</v>
      </c>
      <c r="CB121" s="857"/>
      <c r="CC121" s="857"/>
      <c r="CD121" s="857"/>
      <c r="CE121" s="857"/>
      <c r="CF121" s="918" t="s">
        <v>404</v>
      </c>
      <c r="CG121" s="919"/>
      <c r="CH121" s="919"/>
      <c r="CI121" s="919"/>
      <c r="CJ121" s="919"/>
      <c r="CK121" s="912"/>
      <c r="CL121" s="898"/>
      <c r="CM121" s="898"/>
      <c r="CN121" s="898"/>
      <c r="CO121" s="899"/>
      <c r="CP121" s="878" t="s">
        <v>461</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404</v>
      </c>
      <c r="DR121" s="857"/>
      <c r="DS121" s="857"/>
      <c r="DT121" s="857"/>
      <c r="DU121" s="857"/>
      <c r="DV121" s="834" t="s">
        <v>404</v>
      </c>
      <c r="DW121" s="834"/>
      <c r="DX121" s="834"/>
      <c r="DY121" s="834"/>
      <c r="DZ121" s="835"/>
    </row>
    <row r="122" spans="1:130" s="246" customFormat="1" ht="26.25" customHeight="1" x14ac:dyDescent="0.2">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404</v>
      </c>
      <c r="AG122" s="820"/>
      <c r="AH122" s="820"/>
      <c r="AI122" s="820"/>
      <c r="AJ122" s="821"/>
      <c r="AK122" s="822" t="s">
        <v>404</v>
      </c>
      <c r="AL122" s="820"/>
      <c r="AM122" s="820"/>
      <c r="AN122" s="820"/>
      <c r="AO122" s="821"/>
      <c r="AP122" s="867" t="s">
        <v>428</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5637152</v>
      </c>
      <c r="BR122" s="888"/>
      <c r="BS122" s="888"/>
      <c r="BT122" s="888"/>
      <c r="BU122" s="888"/>
      <c r="BV122" s="888">
        <v>5508564</v>
      </c>
      <c r="BW122" s="888"/>
      <c r="BX122" s="888"/>
      <c r="BY122" s="888"/>
      <c r="BZ122" s="888"/>
      <c r="CA122" s="888">
        <v>5397462</v>
      </c>
      <c r="CB122" s="888"/>
      <c r="CC122" s="888"/>
      <c r="CD122" s="888"/>
      <c r="CE122" s="888"/>
      <c r="CF122" s="889">
        <v>171.1</v>
      </c>
      <c r="CG122" s="890"/>
      <c r="CH122" s="890"/>
      <c r="CI122" s="890"/>
      <c r="CJ122" s="890"/>
      <c r="CK122" s="912"/>
      <c r="CL122" s="898"/>
      <c r="CM122" s="898"/>
      <c r="CN122" s="898"/>
      <c r="CO122" s="899"/>
      <c r="CP122" s="878" t="s">
        <v>463</v>
      </c>
      <c r="CQ122" s="879"/>
      <c r="CR122" s="879"/>
      <c r="CS122" s="879"/>
      <c r="CT122" s="879"/>
      <c r="CU122" s="879"/>
      <c r="CV122" s="879"/>
      <c r="CW122" s="879"/>
      <c r="CX122" s="879"/>
      <c r="CY122" s="879"/>
      <c r="CZ122" s="879"/>
      <c r="DA122" s="879"/>
      <c r="DB122" s="879"/>
      <c r="DC122" s="879"/>
      <c r="DD122" s="879"/>
      <c r="DE122" s="879"/>
      <c r="DF122" s="880"/>
      <c r="DG122" s="856" t="s">
        <v>404</v>
      </c>
      <c r="DH122" s="857"/>
      <c r="DI122" s="857"/>
      <c r="DJ122" s="857"/>
      <c r="DK122" s="857"/>
      <c r="DL122" s="857" t="s">
        <v>404</v>
      </c>
      <c r="DM122" s="857"/>
      <c r="DN122" s="857"/>
      <c r="DO122" s="857"/>
      <c r="DP122" s="857"/>
      <c r="DQ122" s="857" t="s">
        <v>404</v>
      </c>
      <c r="DR122" s="857"/>
      <c r="DS122" s="857"/>
      <c r="DT122" s="857"/>
      <c r="DU122" s="857"/>
      <c r="DV122" s="834" t="s">
        <v>404</v>
      </c>
      <c r="DW122" s="834"/>
      <c r="DX122" s="834"/>
      <c r="DY122" s="834"/>
      <c r="DZ122" s="835"/>
    </row>
    <row r="123" spans="1:130" s="246" customFormat="1" ht="26.25" customHeight="1" x14ac:dyDescent="0.2">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404</v>
      </c>
      <c r="AG123" s="820"/>
      <c r="AH123" s="820"/>
      <c r="AI123" s="820"/>
      <c r="AJ123" s="821"/>
      <c r="AK123" s="822" t="s">
        <v>128</v>
      </c>
      <c r="AL123" s="820"/>
      <c r="AM123" s="820"/>
      <c r="AN123" s="820"/>
      <c r="AO123" s="821"/>
      <c r="AP123" s="867" t="s">
        <v>404</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464</v>
      </c>
      <c r="BP123" s="921"/>
      <c r="BQ123" s="875">
        <v>8183528</v>
      </c>
      <c r="BR123" s="876"/>
      <c r="BS123" s="876"/>
      <c r="BT123" s="876"/>
      <c r="BU123" s="876"/>
      <c r="BV123" s="876">
        <v>8284490</v>
      </c>
      <c r="BW123" s="876"/>
      <c r="BX123" s="876"/>
      <c r="BY123" s="876"/>
      <c r="BZ123" s="876"/>
      <c r="CA123" s="876">
        <v>8157823</v>
      </c>
      <c r="CB123" s="876"/>
      <c r="CC123" s="876"/>
      <c r="CD123" s="876"/>
      <c r="CE123" s="876"/>
      <c r="CF123" s="786"/>
      <c r="CG123" s="787"/>
      <c r="CH123" s="787"/>
      <c r="CI123" s="787"/>
      <c r="CJ123" s="877"/>
      <c r="CK123" s="912"/>
      <c r="CL123" s="898"/>
      <c r="CM123" s="898"/>
      <c r="CN123" s="898"/>
      <c r="CO123" s="899"/>
      <c r="CP123" s="878" t="s">
        <v>465</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404</v>
      </c>
      <c r="DM123" s="820"/>
      <c r="DN123" s="820"/>
      <c r="DO123" s="820"/>
      <c r="DP123" s="821"/>
      <c r="DQ123" s="822" t="s">
        <v>404</v>
      </c>
      <c r="DR123" s="820"/>
      <c r="DS123" s="820"/>
      <c r="DT123" s="820"/>
      <c r="DU123" s="821"/>
      <c r="DV123" s="867" t="s">
        <v>128</v>
      </c>
      <c r="DW123" s="868"/>
      <c r="DX123" s="868"/>
      <c r="DY123" s="868"/>
      <c r="DZ123" s="869"/>
    </row>
    <row r="124" spans="1:130" s="246" customFormat="1" ht="26.25" customHeight="1" thickBot="1" x14ac:dyDescent="0.25">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404</v>
      </c>
      <c r="AG124" s="820"/>
      <c r="AH124" s="820"/>
      <c r="AI124" s="820"/>
      <c r="AJ124" s="821"/>
      <c r="AK124" s="822" t="s">
        <v>128</v>
      </c>
      <c r="AL124" s="820"/>
      <c r="AM124" s="820"/>
      <c r="AN124" s="820"/>
      <c r="AO124" s="821"/>
      <c r="AP124" s="867" t="s">
        <v>404</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27.6</v>
      </c>
      <c r="BR124" s="874"/>
      <c r="BS124" s="874"/>
      <c r="BT124" s="874"/>
      <c r="BU124" s="874"/>
      <c r="BV124" s="874">
        <v>11.8</v>
      </c>
      <c r="BW124" s="874"/>
      <c r="BX124" s="874"/>
      <c r="BY124" s="874"/>
      <c r="BZ124" s="874"/>
      <c r="CA124" s="874">
        <v>3.1</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404</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2">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404</v>
      </c>
      <c r="AG125" s="820"/>
      <c r="AH125" s="820"/>
      <c r="AI125" s="820"/>
      <c r="AJ125" s="821"/>
      <c r="AK125" s="822" t="s">
        <v>404</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404</v>
      </c>
      <c r="DM125" s="885"/>
      <c r="DN125" s="885"/>
      <c r="DO125" s="885"/>
      <c r="DP125" s="885"/>
      <c r="DQ125" s="885" t="s">
        <v>404</v>
      </c>
      <c r="DR125" s="885"/>
      <c r="DS125" s="885"/>
      <c r="DT125" s="885"/>
      <c r="DU125" s="885"/>
      <c r="DV125" s="886" t="s">
        <v>404</v>
      </c>
      <c r="DW125" s="886"/>
      <c r="DX125" s="886"/>
      <c r="DY125" s="886"/>
      <c r="DZ125" s="887"/>
    </row>
    <row r="126" spans="1:130" s="246" customFormat="1" ht="26.25" customHeight="1" thickBot="1" x14ac:dyDescent="0.25">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404</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404</v>
      </c>
      <c r="DH126" s="857"/>
      <c r="DI126" s="857"/>
      <c r="DJ126" s="857"/>
      <c r="DK126" s="857"/>
      <c r="DL126" s="857" t="s">
        <v>404</v>
      </c>
      <c r="DM126" s="857"/>
      <c r="DN126" s="857"/>
      <c r="DO126" s="857"/>
      <c r="DP126" s="857"/>
      <c r="DQ126" s="857" t="s">
        <v>404</v>
      </c>
      <c r="DR126" s="857"/>
      <c r="DS126" s="857"/>
      <c r="DT126" s="857"/>
      <c r="DU126" s="857"/>
      <c r="DV126" s="834" t="s">
        <v>128</v>
      </c>
      <c r="DW126" s="834"/>
      <c r="DX126" s="834"/>
      <c r="DY126" s="834"/>
      <c r="DZ126" s="835"/>
    </row>
    <row r="127" spans="1:130" s="246" customFormat="1" ht="26.25" customHeight="1" x14ac:dyDescent="0.2">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404</v>
      </c>
      <c r="AG127" s="820"/>
      <c r="AH127" s="820"/>
      <c r="AI127" s="820"/>
      <c r="AJ127" s="821"/>
      <c r="AK127" s="822" t="s">
        <v>128</v>
      </c>
      <c r="AL127" s="820"/>
      <c r="AM127" s="820"/>
      <c r="AN127" s="820"/>
      <c r="AO127" s="821"/>
      <c r="AP127" s="867" t="s">
        <v>404</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404</v>
      </c>
      <c r="DM127" s="857"/>
      <c r="DN127" s="857"/>
      <c r="DO127" s="857"/>
      <c r="DP127" s="857"/>
      <c r="DQ127" s="857" t="s">
        <v>404</v>
      </c>
      <c r="DR127" s="857"/>
      <c r="DS127" s="857"/>
      <c r="DT127" s="857"/>
      <c r="DU127" s="857"/>
      <c r="DV127" s="834" t="s">
        <v>128</v>
      </c>
      <c r="DW127" s="834"/>
      <c r="DX127" s="834"/>
      <c r="DY127" s="834"/>
      <c r="DZ127" s="835"/>
    </row>
    <row r="128" spans="1:130" s="246" customFormat="1" ht="26.25" customHeight="1" thickBot="1" x14ac:dyDescent="0.25">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t="s">
        <v>128</v>
      </c>
      <c r="AB128" s="841"/>
      <c r="AC128" s="841"/>
      <c r="AD128" s="841"/>
      <c r="AE128" s="842"/>
      <c r="AF128" s="843" t="s">
        <v>404</v>
      </c>
      <c r="AG128" s="841"/>
      <c r="AH128" s="841"/>
      <c r="AI128" s="841"/>
      <c r="AJ128" s="842"/>
      <c r="AK128" s="843" t="s">
        <v>128</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404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v>80620</v>
      </c>
      <c r="DH128" s="831"/>
      <c r="DI128" s="831"/>
      <c r="DJ128" s="831"/>
      <c r="DK128" s="831"/>
      <c r="DL128" s="831">
        <v>78289</v>
      </c>
      <c r="DM128" s="831"/>
      <c r="DN128" s="831"/>
      <c r="DO128" s="831"/>
      <c r="DP128" s="831"/>
      <c r="DQ128" s="831">
        <v>44008</v>
      </c>
      <c r="DR128" s="831"/>
      <c r="DS128" s="831"/>
      <c r="DT128" s="831"/>
      <c r="DU128" s="831"/>
      <c r="DV128" s="832">
        <v>1.4</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4056764</v>
      </c>
      <c r="AB129" s="820"/>
      <c r="AC129" s="820"/>
      <c r="AD129" s="820"/>
      <c r="AE129" s="821"/>
      <c r="AF129" s="822">
        <v>3933168</v>
      </c>
      <c r="AG129" s="820"/>
      <c r="AH129" s="820"/>
      <c r="AI129" s="820"/>
      <c r="AJ129" s="821"/>
      <c r="AK129" s="822">
        <v>3863355</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774174</v>
      </c>
      <c r="AB130" s="820"/>
      <c r="AC130" s="820"/>
      <c r="AD130" s="820"/>
      <c r="AE130" s="821"/>
      <c r="AF130" s="822">
        <v>732848</v>
      </c>
      <c r="AG130" s="820"/>
      <c r="AH130" s="820"/>
      <c r="AI130" s="820"/>
      <c r="AJ130" s="821"/>
      <c r="AK130" s="822">
        <v>708004</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6.8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3282590</v>
      </c>
      <c r="AB131" s="803"/>
      <c r="AC131" s="803"/>
      <c r="AD131" s="803"/>
      <c r="AE131" s="804"/>
      <c r="AF131" s="805">
        <v>3200320</v>
      </c>
      <c r="AG131" s="803"/>
      <c r="AH131" s="803"/>
      <c r="AI131" s="803"/>
      <c r="AJ131" s="804"/>
      <c r="AK131" s="805">
        <v>3155351</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v>3.1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7.9207576939999997</v>
      </c>
      <c r="AB132" s="783"/>
      <c r="AC132" s="783"/>
      <c r="AD132" s="783"/>
      <c r="AE132" s="784"/>
      <c r="AF132" s="785">
        <v>6.3388661129999999</v>
      </c>
      <c r="AG132" s="783"/>
      <c r="AH132" s="783"/>
      <c r="AI132" s="783"/>
      <c r="AJ132" s="784"/>
      <c r="AK132" s="785">
        <v>6.2008632319999997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7.9</v>
      </c>
      <c r="AB133" s="762"/>
      <c r="AC133" s="762"/>
      <c r="AD133" s="762"/>
      <c r="AE133" s="763"/>
      <c r="AF133" s="761">
        <v>7.3</v>
      </c>
      <c r="AG133" s="762"/>
      <c r="AH133" s="762"/>
      <c r="AI133" s="762"/>
      <c r="AJ133" s="763"/>
      <c r="AK133" s="761">
        <v>6.8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DZS7rGHJ23tF8qteEziC5EkHxqvl0Gzf4zYuzN7LwilGIn7UOmf/sQXNcbsc5pzHNxK1mu/ziE45THsMCPW/Q==" saltValue="aqEol30pCtcKZAzTdD37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U67"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I/m+08bpJt5P0YzeO0AsMjSZJaZ+xP0ccf/JsHOlgOLeLGbrv7wT+3Ua2+Gs9ROwWSxitOEVD2ThWwdTidX/Q==" saltValue="EeaoCwZm8G9aw/BKrQSC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N61"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2K752PVy1Jg26JzaTlf+7ZLTCeUw4FqJufLHhSOXPMAl6E3Lxc+pM8MHeWuPEM4VSFO3/Wu1Ixgtdg+PtO9Hg==" saltValue="kNhzrHN+P84zzA6TE/gG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1"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1716694</v>
      </c>
      <c r="AP9" s="312">
        <v>218048</v>
      </c>
      <c r="AQ9" s="313">
        <v>137457</v>
      </c>
      <c r="AR9" s="314">
        <v>58.6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110405</v>
      </c>
      <c r="AP10" s="315">
        <v>14023</v>
      </c>
      <c r="AQ10" s="316">
        <v>16552</v>
      </c>
      <c r="AR10" s="317">
        <v>-15.3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4702</v>
      </c>
      <c r="AP11" s="315">
        <v>597</v>
      </c>
      <c r="AQ11" s="316">
        <v>23820</v>
      </c>
      <c r="AR11" s="317">
        <v>-97.5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t="s">
        <v>503</v>
      </c>
      <c r="AP12" s="315" t="s">
        <v>503</v>
      </c>
      <c r="AQ12" s="316">
        <v>3889</v>
      </c>
      <c r="AR12" s="317" t="s">
        <v>503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503</v>
      </c>
      <c r="AP13" s="315" t="s">
        <v>503</v>
      </c>
      <c r="AQ13" s="316" t="s">
        <v>503</v>
      </c>
      <c r="AR13" s="317" t="s">
        <v>503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v>16678</v>
      </c>
      <c r="AP14" s="315">
        <v>2118</v>
      </c>
      <c r="AQ14" s="316">
        <v>6581</v>
      </c>
      <c r="AR14" s="317">
        <v>-67.8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t="s">
        <v>503</v>
      </c>
      <c r="AP15" s="315" t="s">
        <v>503</v>
      </c>
      <c r="AQ15" s="316">
        <v>3467</v>
      </c>
      <c r="AR15" s="317" t="s">
        <v>503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-202061</v>
      </c>
      <c r="AP16" s="315">
        <v>-25665</v>
      </c>
      <c r="AQ16" s="316">
        <v>-13853</v>
      </c>
      <c r="AR16" s="317">
        <v>85.3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1646418</v>
      </c>
      <c r="AP17" s="315">
        <v>209122</v>
      </c>
      <c r="AQ17" s="316">
        <v>177914</v>
      </c>
      <c r="AR17" s="317">
        <v>17.5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20.83</v>
      </c>
      <c r="AP21" s="328">
        <v>15.77</v>
      </c>
      <c r="AQ21" s="329">
        <v>5.0599999999999996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95.1</v>
      </c>
      <c r="AP22" s="333">
        <v>96</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774655</v>
      </c>
      <c r="AP32" s="342">
        <v>98394</v>
      </c>
      <c r="AQ32" s="343">
        <v>107318</v>
      </c>
      <c r="AR32" s="344">
        <v>-8.3000000000000007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503</v>
      </c>
      <c r="AP33" s="342" t="s">
        <v>503</v>
      </c>
      <c r="AQ33" s="343">
        <v>192</v>
      </c>
      <c r="AR33" s="344" t="s">
        <v>503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t="s">
        <v>503</v>
      </c>
      <c r="AP34" s="342" t="s">
        <v>503</v>
      </c>
      <c r="AQ34" s="343">
        <v>281</v>
      </c>
      <c r="AR34" s="344" t="s">
        <v>503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128533</v>
      </c>
      <c r="AP35" s="342">
        <v>16326</v>
      </c>
      <c r="AQ35" s="343">
        <v>22732</v>
      </c>
      <c r="AR35" s="344">
        <v>-28.2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v>473</v>
      </c>
      <c r="AP36" s="342">
        <v>60</v>
      </c>
      <c r="AQ36" s="343">
        <v>3735</v>
      </c>
      <c r="AR36" s="344">
        <v>-98.4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t="s">
        <v>503</v>
      </c>
      <c r="AP37" s="342" t="s">
        <v>503</v>
      </c>
      <c r="AQ37" s="343">
        <v>1596</v>
      </c>
      <c r="AR37" s="344" t="s">
        <v>503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v>2</v>
      </c>
      <c r="AP38" s="345">
        <v>0</v>
      </c>
      <c r="AQ38" s="346">
        <v>19</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t="s">
        <v>503</v>
      </c>
      <c r="AP39" s="342" t="s">
        <v>503</v>
      </c>
      <c r="AQ39" s="343">
        <v>-5126</v>
      </c>
      <c r="AR39" s="344" t="s">
        <v>503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-708004</v>
      </c>
      <c r="AP40" s="342">
        <v>-89928</v>
      </c>
      <c r="AQ40" s="343">
        <v>-92432</v>
      </c>
      <c r="AR40" s="344">
        <v>-2.7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195659</v>
      </c>
      <c r="AP41" s="342">
        <v>24852</v>
      </c>
      <c r="AQ41" s="343">
        <v>38314</v>
      </c>
      <c r="AR41" s="344">
        <v>-35.1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1955188</v>
      </c>
      <c r="AN51" s="364">
        <v>235678</v>
      </c>
      <c r="AO51" s="365">
        <v>2.6</v>
      </c>
      <c r="AP51" s="366">
        <v>175675</v>
      </c>
      <c r="AQ51" s="367">
        <v>0.6</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43609</v>
      </c>
      <c r="AN52" s="372">
        <v>5257</v>
      </c>
      <c r="AO52" s="373">
        <v>-61</v>
      </c>
      <c r="AP52" s="374">
        <v>87698</v>
      </c>
      <c r="AQ52" s="375">
        <v>10</v>
      </c>
      <c r="AR52" s="376">
        <v>-71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1777948</v>
      </c>
      <c r="AN53" s="364">
        <v>215901</v>
      </c>
      <c r="AO53" s="365">
        <v>-8.4</v>
      </c>
      <c r="AP53" s="366">
        <v>162193</v>
      </c>
      <c r="AQ53" s="367">
        <v>-7.7</v>
      </c>
      <c r="AR53" s="368">
        <v>-0.7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87390</v>
      </c>
      <c r="AN54" s="372">
        <v>10612</v>
      </c>
      <c r="AO54" s="373">
        <v>101.9</v>
      </c>
      <c r="AP54" s="374">
        <v>79985</v>
      </c>
      <c r="AQ54" s="375">
        <v>-8.8000000000000007</v>
      </c>
      <c r="AR54" s="376">
        <v>110.7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1391287</v>
      </c>
      <c r="AN55" s="364">
        <v>171743</v>
      </c>
      <c r="AO55" s="365">
        <v>-20.5</v>
      </c>
      <c r="AP55" s="366">
        <v>168868</v>
      </c>
      <c r="AQ55" s="367">
        <v>4.0999999999999996</v>
      </c>
      <c r="AR55" s="368">
        <v>-24.6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226605</v>
      </c>
      <c r="AN56" s="372">
        <v>27972</v>
      </c>
      <c r="AO56" s="373">
        <v>163.6</v>
      </c>
      <c r="AP56" s="374">
        <v>79360</v>
      </c>
      <c r="AQ56" s="375">
        <v>-0.8</v>
      </c>
      <c r="AR56" s="376">
        <v>164.4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1758011</v>
      </c>
      <c r="AN57" s="364">
        <v>219916</v>
      </c>
      <c r="AO57" s="365">
        <v>28</v>
      </c>
      <c r="AP57" s="366">
        <v>202870</v>
      </c>
      <c r="AQ57" s="367">
        <v>20.100000000000001</v>
      </c>
      <c r="AR57" s="368">
        <v>7.9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171957</v>
      </c>
      <c r="AN58" s="372">
        <v>21511</v>
      </c>
      <c r="AO58" s="373">
        <v>-23.1</v>
      </c>
      <c r="AP58" s="374">
        <v>79735</v>
      </c>
      <c r="AQ58" s="375">
        <v>0.5</v>
      </c>
      <c r="AR58" s="376">
        <v>-23.6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1328839</v>
      </c>
      <c r="AN59" s="364">
        <v>168784</v>
      </c>
      <c r="AO59" s="365">
        <v>-23.3</v>
      </c>
      <c r="AP59" s="366">
        <v>167497</v>
      </c>
      <c r="AQ59" s="367">
        <v>-17.399999999999999</v>
      </c>
      <c r="AR59" s="368">
        <v>-5.9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143522</v>
      </c>
      <c r="AN60" s="372">
        <v>18230</v>
      </c>
      <c r="AO60" s="373">
        <v>-15.3</v>
      </c>
      <c r="AP60" s="374">
        <v>82571</v>
      </c>
      <c r="AQ60" s="375">
        <v>3.6</v>
      </c>
      <c r="AR60" s="376">
        <v>-18.899999999999999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1642255</v>
      </c>
      <c r="AN61" s="379">
        <v>202404</v>
      </c>
      <c r="AO61" s="380">
        <v>-4.3</v>
      </c>
      <c r="AP61" s="381">
        <v>175421</v>
      </c>
      <c r="AQ61" s="382">
        <v>-0.1</v>
      </c>
      <c r="AR61" s="368">
        <v>-4.2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134617</v>
      </c>
      <c r="AN62" s="372">
        <v>16716</v>
      </c>
      <c r="AO62" s="373">
        <v>33.200000000000003</v>
      </c>
      <c r="AP62" s="374">
        <v>81870</v>
      </c>
      <c r="AQ62" s="375">
        <v>0.9</v>
      </c>
      <c r="AR62" s="376">
        <v>32.299999999999997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lXl7pXhpW0UImu/EwdqO4/AUEr53yVfBGf3AyqixKfBzwuiCsqwuQttmQ2E4J8QeeUbseAQQ8hF2DiOQgHGyA==" saltValue="r1RrD2z0U1++VROfSg6O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2xJUZ6h7QTCYYBXQf1kMO6w62B0o0v2eaiQ0GflDudRo+45xiwKlDabK6TTLJEdazi8Kzyk916w6t/LUfAsQw==" saltValue="rABi0QP5IKBbGBXRUuqc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7"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Rv73UXSGkrD1LidOil9u6oTJJR1COb1yQOcXkgSShckjhaLW10H66tp6KtpC5JQbPOgH/Vttz0K6BLQPZ5gMw==" saltValue="cextHx2x9n8KQ2qVcEZl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94" t="s">
        <v>3</v>
      </c>
      <c r="D47" s="1194"/>
      <c r="E47" s="1195"/>
      <c r="F47" s="11">
        <v>34.4</v>
      </c>
      <c r="G47" s="12">
        <v>36.11</v>
      </c>
      <c r="H47" s="12">
        <v>41.28</v>
      </c>
      <c r="I47" s="12">
        <v>47.59</v>
      </c>
      <c r="J47" s="13">
        <v>46.95</v>
      </c>
    </row>
    <row r="48" spans="2:10" ht="57.75" customHeight="1" x14ac:dyDescent="0.2">
      <c r="B48" s="14"/>
      <c r="C48" s="1196" t="s">
        <v>4</v>
      </c>
      <c r="D48" s="1196"/>
      <c r="E48" s="1197"/>
      <c r="F48" s="15">
        <v>4.2300000000000004</v>
      </c>
      <c r="G48" s="16">
        <v>7.32</v>
      </c>
      <c r="H48" s="16">
        <v>8.2100000000000009</v>
      </c>
      <c r="I48" s="16">
        <v>3.52</v>
      </c>
      <c r="J48" s="17">
        <v>5.0999999999999996</v>
      </c>
    </row>
    <row r="49" spans="2:10" ht="57.75" customHeight="1" thickBot="1" x14ac:dyDescent="0.25">
      <c r="B49" s="18"/>
      <c r="C49" s="1198" t="s">
        <v>5</v>
      </c>
      <c r="D49" s="1198"/>
      <c r="E49" s="1199"/>
      <c r="F49" s="19">
        <v>0.8</v>
      </c>
      <c r="G49" s="20">
        <v>5.3</v>
      </c>
      <c r="H49" s="20">
        <v>5.38</v>
      </c>
      <c r="I49" s="20">
        <v>7.0000000000000007E-2</v>
      </c>
      <c r="J49" s="21">
        <v>0.02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Mt79u77Yth78f4dV6GLBozYxS/IGGiScCO3G97hYxRyEM7+QAd/1ul8g3UAmjMqWThHOklQzrpKw5eh8j/Zkw==" saltValue="Q0aR4MGIxCKp50e6LvV2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06" t="s">
        <v>550</v>
      </c>
      <c r="D34" s="1206"/>
      <c r="E34" s="1207"/>
      <c r="F34" s="32">
        <v>5.9</v>
      </c>
      <c r="G34" s="33">
        <v>5.55</v>
      </c>
      <c r="H34" s="33">
        <v>7.38</v>
      </c>
      <c r="I34" s="33">
        <v>8.2100000000000009</v>
      </c>
      <c r="J34" s="34">
        <v>7.49</v>
      </c>
      <c r="K34" s="22"/>
      <c r="L34" s="22"/>
      <c r="M34" s="22"/>
      <c r="N34" s="22"/>
      <c r="O34" s="22"/>
      <c r="P34" s="22"/>
    </row>
    <row r="35" spans="1:16" ht="39" customHeight="1" x14ac:dyDescent="0.2">
      <c r="A35" s="22"/>
      <c r="B35" s="35"/>
      <c r="C35" s="1200" t="s">
        <v>551</v>
      </c>
      <c r="D35" s="1201"/>
      <c r="E35" s="1202"/>
      <c r="F35" s="36">
        <v>4.22</v>
      </c>
      <c r="G35" s="37">
        <v>7.32</v>
      </c>
      <c r="H35" s="37">
        <v>8.1999999999999993</v>
      </c>
      <c r="I35" s="37">
        <v>3.51</v>
      </c>
      <c r="J35" s="38">
        <v>5.0999999999999996</v>
      </c>
      <c r="K35" s="22"/>
      <c r="L35" s="22"/>
      <c r="M35" s="22"/>
      <c r="N35" s="22"/>
      <c r="O35" s="22"/>
      <c r="P35" s="22"/>
    </row>
    <row r="36" spans="1:16" ht="39" customHeight="1" x14ac:dyDescent="0.2">
      <c r="A36" s="22"/>
      <c r="B36" s="35"/>
      <c r="C36" s="1200" t="s">
        <v>552</v>
      </c>
      <c r="D36" s="1201"/>
      <c r="E36" s="1202"/>
      <c r="F36" s="36">
        <v>1.1599999999999999</v>
      </c>
      <c r="G36" s="37">
        <v>0.98</v>
      </c>
      <c r="H36" s="37">
        <v>0.45</v>
      </c>
      <c r="I36" s="37">
        <v>1.1100000000000001</v>
      </c>
      <c r="J36" s="38">
        <v>0.39</v>
      </c>
      <c r="K36" s="22"/>
      <c r="L36" s="22"/>
      <c r="M36" s="22"/>
      <c r="N36" s="22"/>
      <c r="O36" s="22"/>
      <c r="P36" s="22"/>
    </row>
    <row r="37" spans="1:16" ht="39" customHeight="1" x14ac:dyDescent="0.2">
      <c r="A37" s="22"/>
      <c r="B37" s="35"/>
      <c r="C37" s="1200" t="s">
        <v>553</v>
      </c>
      <c r="D37" s="1201"/>
      <c r="E37" s="1202"/>
      <c r="F37" s="36">
        <v>0.18</v>
      </c>
      <c r="G37" s="37">
        <v>0.64</v>
      </c>
      <c r="H37" s="37">
        <v>0.08</v>
      </c>
      <c r="I37" s="37">
        <v>0.48</v>
      </c>
      <c r="J37" s="38">
        <v>0.2</v>
      </c>
      <c r="K37" s="22"/>
      <c r="L37" s="22"/>
      <c r="M37" s="22"/>
      <c r="N37" s="22"/>
      <c r="O37" s="22"/>
      <c r="P37" s="22"/>
    </row>
    <row r="38" spans="1:16" ht="39" customHeight="1" x14ac:dyDescent="0.2">
      <c r="A38" s="22"/>
      <c r="B38" s="35"/>
      <c r="C38" s="1200" t="s">
        <v>554</v>
      </c>
      <c r="D38" s="1201"/>
      <c r="E38" s="1202"/>
      <c r="F38" s="36">
        <v>0.04</v>
      </c>
      <c r="G38" s="37">
        <v>0.05</v>
      </c>
      <c r="H38" s="37">
        <v>0.04</v>
      </c>
      <c r="I38" s="37">
        <v>0.03</v>
      </c>
      <c r="J38" s="38">
        <v>0.18</v>
      </c>
      <c r="K38" s="22"/>
      <c r="L38" s="22"/>
      <c r="M38" s="22"/>
      <c r="N38" s="22"/>
      <c r="O38" s="22"/>
      <c r="P38" s="22"/>
    </row>
    <row r="39" spans="1:16" ht="39" customHeight="1" x14ac:dyDescent="0.2">
      <c r="A39" s="22"/>
      <c r="B39" s="35"/>
      <c r="C39" s="1200"/>
      <c r="D39" s="1201"/>
      <c r="E39" s="1202"/>
      <c r="F39" s="36"/>
      <c r="G39" s="37"/>
      <c r="H39" s="37"/>
      <c r="I39" s="37"/>
      <c r="J39" s="38"/>
      <c r="K39" s="22"/>
      <c r="L39" s="22"/>
      <c r="M39" s="22"/>
      <c r="N39" s="22"/>
      <c r="O39" s="22"/>
      <c r="P39" s="22"/>
    </row>
    <row r="40" spans="1:16" ht="39" customHeight="1" x14ac:dyDescent="0.2">
      <c r="A40" s="22"/>
      <c r="B40" s="35"/>
      <c r="C40" s="1200"/>
      <c r="D40" s="1201"/>
      <c r="E40" s="1202"/>
      <c r="F40" s="36"/>
      <c r="G40" s="37"/>
      <c r="H40" s="37"/>
      <c r="I40" s="37"/>
      <c r="J40" s="38"/>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555</v>
      </c>
      <c r="D42" s="1201"/>
      <c r="E42" s="1202"/>
      <c r="F42" s="36" t="s">
        <v>503</v>
      </c>
      <c r="G42" s="37" t="s">
        <v>503</v>
      </c>
      <c r="H42" s="37" t="s">
        <v>503</v>
      </c>
      <c r="I42" s="37" t="s">
        <v>503</v>
      </c>
      <c r="J42" s="38" t="s">
        <v>503</v>
      </c>
      <c r="K42" s="22"/>
      <c r="L42" s="22"/>
      <c r="M42" s="22"/>
      <c r="N42" s="22"/>
      <c r="O42" s="22"/>
      <c r="P42" s="22"/>
    </row>
    <row r="43" spans="1:16" ht="39" customHeight="1" thickBot="1" x14ac:dyDescent="0.25">
      <c r="A43" s="22"/>
      <c r="B43" s="40"/>
      <c r="C43" s="1203" t="s">
        <v>556</v>
      </c>
      <c r="D43" s="1204"/>
      <c r="E43" s="1205"/>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wpz6Yhn6J92pKj0fvEODuXzHFDwzjhqmlFfhtHFPzl+nY8+9r3yBA9Gen3HIVl95iNVcGJpnaYbNfTFOEXLnA==" saltValue="Y4r94IuNimuXzXYgWICH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926</v>
      </c>
      <c r="L45" s="60">
        <v>907</v>
      </c>
      <c r="M45" s="60">
        <v>901</v>
      </c>
      <c r="N45" s="60">
        <v>823</v>
      </c>
      <c r="O45" s="61">
        <v>775</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503</v>
      </c>
      <c r="L46" s="64" t="s">
        <v>503</v>
      </c>
      <c r="M46" s="64" t="s">
        <v>503</v>
      </c>
      <c r="N46" s="64" t="s">
        <v>503</v>
      </c>
      <c r="O46" s="65" t="s">
        <v>503</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503</v>
      </c>
      <c r="L47" s="64" t="s">
        <v>503</v>
      </c>
      <c r="M47" s="64" t="s">
        <v>503</v>
      </c>
      <c r="N47" s="64" t="s">
        <v>503</v>
      </c>
      <c r="O47" s="65" t="s">
        <v>503</v>
      </c>
      <c r="P47" s="48"/>
      <c r="Q47" s="48"/>
      <c r="R47" s="48"/>
      <c r="S47" s="48"/>
      <c r="T47" s="48"/>
      <c r="U47" s="48"/>
    </row>
    <row r="48" spans="1:21" ht="30.75" customHeight="1" x14ac:dyDescent="0.2">
      <c r="A48" s="48"/>
      <c r="B48" s="1228"/>
      <c r="C48" s="1229"/>
      <c r="D48" s="62"/>
      <c r="E48" s="1210" t="s">
        <v>15</v>
      </c>
      <c r="F48" s="1210"/>
      <c r="G48" s="1210"/>
      <c r="H48" s="1210"/>
      <c r="I48" s="1210"/>
      <c r="J48" s="1211"/>
      <c r="K48" s="63">
        <v>121</v>
      </c>
      <c r="L48" s="64">
        <v>122</v>
      </c>
      <c r="M48" s="64">
        <v>123</v>
      </c>
      <c r="N48" s="64">
        <v>112</v>
      </c>
      <c r="O48" s="65">
        <v>129</v>
      </c>
      <c r="P48" s="48"/>
      <c r="Q48" s="48"/>
      <c r="R48" s="48"/>
      <c r="S48" s="48"/>
      <c r="T48" s="48"/>
      <c r="U48" s="48"/>
    </row>
    <row r="49" spans="1:21" ht="30.75" customHeight="1" x14ac:dyDescent="0.2">
      <c r="A49" s="48"/>
      <c r="B49" s="1228"/>
      <c r="C49" s="1229"/>
      <c r="D49" s="62"/>
      <c r="E49" s="1210" t="s">
        <v>16</v>
      </c>
      <c r="F49" s="1210"/>
      <c r="G49" s="1210"/>
      <c r="H49" s="1210"/>
      <c r="I49" s="1210"/>
      <c r="J49" s="1211"/>
      <c r="K49" s="63">
        <v>9</v>
      </c>
      <c r="L49" s="64">
        <v>9</v>
      </c>
      <c r="M49" s="64">
        <v>9</v>
      </c>
      <c r="N49" s="64">
        <v>0</v>
      </c>
      <c r="O49" s="65">
        <v>0</v>
      </c>
      <c r="P49" s="48"/>
      <c r="Q49" s="48"/>
      <c r="R49" s="48"/>
      <c r="S49" s="48"/>
      <c r="T49" s="48"/>
      <c r="U49" s="48"/>
    </row>
    <row r="50" spans="1:21" ht="30.75" customHeight="1" x14ac:dyDescent="0.2">
      <c r="A50" s="48"/>
      <c r="B50" s="1228"/>
      <c r="C50" s="1229"/>
      <c r="D50" s="62"/>
      <c r="E50" s="1210" t="s">
        <v>17</v>
      </c>
      <c r="F50" s="1210"/>
      <c r="G50" s="1210"/>
      <c r="H50" s="1210"/>
      <c r="I50" s="1210"/>
      <c r="J50" s="1211"/>
      <c r="K50" s="63" t="s">
        <v>503</v>
      </c>
      <c r="L50" s="64" t="s">
        <v>503</v>
      </c>
      <c r="M50" s="64" t="s">
        <v>503</v>
      </c>
      <c r="N50" s="64" t="s">
        <v>503</v>
      </c>
      <c r="O50" s="65" t="s">
        <v>503</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v>0</v>
      </c>
      <c r="N51" s="64" t="s">
        <v>503</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788</v>
      </c>
      <c r="L52" s="64">
        <v>775</v>
      </c>
      <c r="M52" s="64">
        <v>774</v>
      </c>
      <c r="N52" s="64">
        <v>733</v>
      </c>
      <c r="O52" s="65">
        <v>709</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268</v>
      </c>
      <c r="L53" s="69">
        <v>263</v>
      </c>
      <c r="M53" s="69">
        <v>259</v>
      </c>
      <c r="N53" s="69">
        <v>202</v>
      </c>
      <c r="O53" s="70">
        <v>195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2">
      <c r="B57" s="1216" t="s">
        <v>25</v>
      </c>
      <c r="C57" s="1217"/>
      <c r="D57" s="1220" t="s">
        <v>26</v>
      </c>
      <c r="E57" s="1221"/>
      <c r="F57" s="1221"/>
      <c r="G57" s="1221"/>
      <c r="H57" s="1221"/>
      <c r="I57" s="1221"/>
      <c r="J57" s="1222"/>
      <c r="K57" s="82"/>
      <c r="L57" s="83"/>
      <c r="M57" s="83"/>
      <c r="N57" s="83"/>
      <c r="O57" s="84"/>
    </row>
    <row r="58" spans="1:21" ht="31.5" customHeight="1" thickBot="1" x14ac:dyDescent="0.25">
      <c r="B58" s="1218"/>
      <c r="C58" s="1219"/>
      <c r="D58" s="1223" t="s">
        <v>27</v>
      </c>
      <c r="E58" s="1224"/>
      <c r="F58" s="1224"/>
      <c r="G58" s="1224"/>
      <c r="H58" s="1224"/>
      <c r="I58" s="1224"/>
      <c r="J58" s="1225"/>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8ljs5AwM6GdN4UD8tnzS69jjr34QTuM+QzMXgHfegyodaSPzqGEu39aEUQNtBIrJXlM7MsalDhCNchSyRs9g==" saltValue="Gd4lZlq5/fJqigOopj3M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52"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545</v>
      </c>
      <c r="J40" s="99" t="s">
        <v>546</v>
      </c>
      <c r="K40" s="99" t="s">
        <v>547</v>
      </c>
      <c r="L40" s="99" t="s">
        <v>548</v>
      </c>
      <c r="M40" s="100" t="s">
        <v>549</v>
      </c>
    </row>
    <row r="41" spans="2:13" ht="27.75" customHeight="1" x14ac:dyDescent="0.2">
      <c r="B41" s="1246" t="s">
        <v>30</v>
      </c>
      <c r="C41" s="1247"/>
      <c r="D41" s="101"/>
      <c r="E41" s="1248" t="s">
        <v>31</v>
      </c>
      <c r="F41" s="1248"/>
      <c r="G41" s="1248"/>
      <c r="H41" s="1249"/>
      <c r="I41" s="102">
        <v>6903</v>
      </c>
      <c r="J41" s="103">
        <v>6886</v>
      </c>
      <c r="K41" s="103">
        <v>6702</v>
      </c>
      <c r="L41" s="103">
        <v>6561</v>
      </c>
      <c r="M41" s="104">
        <v>6310</v>
      </c>
    </row>
    <row r="42" spans="2:13" ht="27.75" customHeight="1" x14ac:dyDescent="0.2">
      <c r="B42" s="1236"/>
      <c r="C42" s="1237"/>
      <c r="D42" s="105"/>
      <c r="E42" s="1240" t="s">
        <v>32</v>
      </c>
      <c r="F42" s="1240"/>
      <c r="G42" s="1240"/>
      <c r="H42" s="1241"/>
      <c r="I42" s="106" t="s">
        <v>503</v>
      </c>
      <c r="J42" s="107" t="s">
        <v>503</v>
      </c>
      <c r="K42" s="107" t="s">
        <v>503</v>
      </c>
      <c r="L42" s="107" t="s">
        <v>503</v>
      </c>
      <c r="M42" s="108" t="s">
        <v>503</v>
      </c>
    </row>
    <row r="43" spans="2:13" ht="27.75" customHeight="1" x14ac:dyDescent="0.2">
      <c r="B43" s="1236"/>
      <c r="C43" s="1237"/>
      <c r="D43" s="105"/>
      <c r="E43" s="1240" t="s">
        <v>33</v>
      </c>
      <c r="F43" s="1240"/>
      <c r="G43" s="1240"/>
      <c r="H43" s="1241"/>
      <c r="I43" s="106">
        <v>1270</v>
      </c>
      <c r="J43" s="107">
        <v>1175</v>
      </c>
      <c r="K43" s="107">
        <v>1173</v>
      </c>
      <c r="L43" s="107">
        <v>1073</v>
      </c>
      <c r="M43" s="108">
        <v>1108</v>
      </c>
    </row>
    <row r="44" spans="2:13" ht="27.75" customHeight="1" x14ac:dyDescent="0.2">
      <c r="B44" s="1236"/>
      <c r="C44" s="1237"/>
      <c r="D44" s="105"/>
      <c r="E44" s="1240" t="s">
        <v>34</v>
      </c>
      <c r="F44" s="1240"/>
      <c r="G44" s="1240"/>
      <c r="H44" s="1241"/>
      <c r="I44" s="106">
        <v>115</v>
      </c>
      <c r="J44" s="107">
        <v>108</v>
      </c>
      <c r="K44" s="107">
        <v>105</v>
      </c>
      <c r="L44" s="107">
        <v>97</v>
      </c>
      <c r="M44" s="108">
        <v>90</v>
      </c>
    </row>
    <row r="45" spans="2:13" ht="27.75" customHeight="1" x14ac:dyDescent="0.2">
      <c r="B45" s="1236"/>
      <c r="C45" s="1237"/>
      <c r="D45" s="105"/>
      <c r="E45" s="1240" t="s">
        <v>35</v>
      </c>
      <c r="F45" s="1240"/>
      <c r="G45" s="1240"/>
      <c r="H45" s="1241"/>
      <c r="I45" s="106">
        <v>1205</v>
      </c>
      <c r="J45" s="107">
        <v>1220</v>
      </c>
      <c r="K45" s="107">
        <v>1033</v>
      </c>
      <c r="L45" s="107">
        <v>854</v>
      </c>
      <c r="M45" s="108">
        <v>707</v>
      </c>
    </row>
    <row r="46" spans="2:13" ht="27.75" customHeight="1" x14ac:dyDescent="0.2">
      <c r="B46" s="1236"/>
      <c r="C46" s="1237"/>
      <c r="D46" s="109"/>
      <c r="E46" s="1240" t="s">
        <v>36</v>
      </c>
      <c r="F46" s="1240"/>
      <c r="G46" s="1240"/>
      <c r="H46" s="1241"/>
      <c r="I46" s="106">
        <v>87</v>
      </c>
      <c r="J46" s="107">
        <v>84</v>
      </c>
      <c r="K46" s="107">
        <v>81</v>
      </c>
      <c r="L46" s="107">
        <v>78</v>
      </c>
      <c r="M46" s="108">
        <v>44</v>
      </c>
    </row>
    <row r="47" spans="2:13" ht="27.75" customHeight="1" x14ac:dyDescent="0.2">
      <c r="B47" s="1236"/>
      <c r="C47" s="1237"/>
      <c r="D47" s="110"/>
      <c r="E47" s="1250" t="s">
        <v>37</v>
      </c>
      <c r="F47" s="1251"/>
      <c r="G47" s="1251"/>
      <c r="H47" s="1252"/>
      <c r="I47" s="106" t="s">
        <v>503</v>
      </c>
      <c r="J47" s="107" t="s">
        <v>503</v>
      </c>
      <c r="K47" s="107" t="s">
        <v>503</v>
      </c>
      <c r="L47" s="107" t="s">
        <v>503</v>
      </c>
      <c r="M47" s="108" t="s">
        <v>503</v>
      </c>
    </row>
    <row r="48" spans="2:13" ht="27.75" customHeight="1" x14ac:dyDescent="0.2">
      <c r="B48" s="1236"/>
      <c r="C48" s="1237"/>
      <c r="D48" s="105"/>
      <c r="E48" s="1240" t="s">
        <v>38</v>
      </c>
      <c r="F48" s="1240"/>
      <c r="G48" s="1240"/>
      <c r="H48" s="1241"/>
      <c r="I48" s="106" t="s">
        <v>503</v>
      </c>
      <c r="J48" s="107" t="s">
        <v>503</v>
      </c>
      <c r="K48" s="107" t="s">
        <v>503</v>
      </c>
      <c r="L48" s="107" t="s">
        <v>503</v>
      </c>
      <c r="M48" s="108" t="s">
        <v>503</v>
      </c>
    </row>
    <row r="49" spans="2:13" ht="27.75" customHeight="1" x14ac:dyDescent="0.2">
      <c r="B49" s="1238"/>
      <c r="C49" s="1239"/>
      <c r="D49" s="105"/>
      <c r="E49" s="1240" t="s">
        <v>39</v>
      </c>
      <c r="F49" s="1240"/>
      <c r="G49" s="1240"/>
      <c r="H49" s="1241"/>
      <c r="I49" s="106" t="s">
        <v>503</v>
      </c>
      <c r="J49" s="107" t="s">
        <v>503</v>
      </c>
      <c r="K49" s="107" t="s">
        <v>503</v>
      </c>
      <c r="L49" s="107" t="s">
        <v>503</v>
      </c>
      <c r="M49" s="108" t="s">
        <v>503</v>
      </c>
    </row>
    <row r="50" spans="2:13" ht="27.75" customHeight="1" x14ac:dyDescent="0.2">
      <c r="B50" s="1234" t="s">
        <v>40</v>
      </c>
      <c r="C50" s="1235"/>
      <c r="D50" s="111"/>
      <c r="E50" s="1240" t="s">
        <v>41</v>
      </c>
      <c r="F50" s="1240"/>
      <c r="G50" s="1240"/>
      <c r="H50" s="1241"/>
      <c r="I50" s="106">
        <v>2027</v>
      </c>
      <c r="J50" s="107">
        <v>2371</v>
      </c>
      <c r="K50" s="107">
        <v>2546</v>
      </c>
      <c r="L50" s="107">
        <v>2776</v>
      </c>
      <c r="M50" s="108">
        <v>2760</v>
      </c>
    </row>
    <row r="51" spans="2:13" ht="27.75" customHeight="1" x14ac:dyDescent="0.2">
      <c r="B51" s="1236"/>
      <c r="C51" s="1237"/>
      <c r="D51" s="105"/>
      <c r="E51" s="1240" t="s">
        <v>42</v>
      </c>
      <c r="F51" s="1240"/>
      <c r="G51" s="1240"/>
      <c r="H51" s="1241"/>
      <c r="I51" s="106" t="s">
        <v>503</v>
      </c>
      <c r="J51" s="107" t="s">
        <v>503</v>
      </c>
      <c r="K51" s="107" t="s">
        <v>503</v>
      </c>
      <c r="L51" s="107" t="s">
        <v>503</v>
      </c>
      <c r="M51" s="108" t="s">
        <v>503</v>
      </c>
    </row>
    <row r="52" spans="2:13" ht="27.75" customHeight="1" x14ac:dyDescent="0.2">
      <c r="B52" s="1238"/>
      <c r="C52" s="1239"/>
      <c r="D52" s="105"/>
      <c r="E52" s="1240" t="s">
        <v>43</v>
      </c>
      <c r="F52" s="1240"/>
      <c r="G52" s="1240"/>
      <c r="H52" s="1241"/>
      <c r="I52" s="106">
        <v>5896</v>
      </c>
      <c r="J52" s="107">
        <v>5737</v>
      </c>
      <c r="K52" s="107">
        <v>5637</v>
      </c>
      <c r="L52" s="107">
        <v>5509</v>
      </c>
      <c r="M52" s="108">
        <v>5397</v>
      </c>
    </row>
    <row r="53" spans="2:13" ht="27.75" customHeight="1" thickBot="1" x14ac:dyDescent="0.25">
      <c r="B53" s="1242" t="s">
        <v>44</v>
      </c>
      <c r="C53" s="1243"/>
      <c r="D53" s="112"/>
      <c r="E53" s="1244" t="s">
        <v>45</v>
      </c>
      <c r="F53" s="1244"/>
      <c r="G53" s="1244"/>
      <c r="H53" s="1245"/>
      <c r="I53" s="113">
        <v>1658</v>
      </c>
      <c r="J53" s="114">
        <v>1365</v>
      </c>
      <c r="K53" s="114">
        <v>909</v>
      </c>
      <c r="L53" s="114">
        <v>378</v>
      </c>
      <c r="M53" s="115">
        <v>100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kMgl2DswhuUNpkiNIWWnaJ9VuqWYLxGjG4+RcJnhJAe8dj6eke483oJBPRFPZ/cupumWOGi53/6jXLn7+bEBg==" saltValue="fnQiyzvQ9CS4enFmeg0Y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261" t="s">
        <v>48</v>
      </c>
      <c r="D55" s="1261"/>
      <c r="E55" s="1262"/>
      <c r="F55" s="127">
        <v>1675</v>
      </c>
      <c r="G55" s="127">
        <v>1872</v>
      </c>
      <c r="H55" s="128">
        <v>1814</v>
      </c>
    </row>
    <row r="56" spans="2:8" ht="52.5" customHeight="1" x14ac:dyDescent="0.2">
      <c r="B56" s="129"/>
      <c r="C56" s="1263" t="s">
        <v>49</v>
      </c>
      <c r="D56" s="1263"/>
      <c r="E56" s="1264"/>
      <c r="F56" s="130">
        <v>59</v>
      </c>
      <c r="G56" s="130">
        <v>60</v>
      </c>
      <c r="H56" s="131">
        <v>60</v>
      </c>
    </row>
    <row r="57" spans="2:8" ht="53.25" customHeight="1" x14ac:dyDescent="0.2">
      <c r="B57" s="129"/>
      <c r="C57" s="1265" t="s">
        <v>50</v>
      </c>
      <c r="D57" s="1265"/>
      <c r="E57" s="1266"/>
      <c r="F57" s="132">
        <v>2236</v>
      </c>
      <c r="G57" s="132">
        <v>2070</v>
      </c>
      <c r="H57" s="133">
        <v>2062</v>
      </c>
    </row>
    <row r="58" spans="2:8" ht="45.75" customHeight="1" x14ac:dyDescent="0.2">
      <c r="B58" s="134"/>
      <c r="C58" s="1253" t="s">
        <v>577</v>
      </c>
      <c r="D58" s="1254"/>
      <c r="E58" s="1255"/>
      <c r="F58" s="135">
        <v>1054</v>
      </c>
      <c r="G58" s="135">
        <v>1057</v>
      </c>
      <c r="H58" s="136">
        <v>1058</v>
      </c>
    </row>
    <row r="59" spans="2:8" ht="45.75" customHeight="1" x14ac:dyDescent="0.2">
      <c r="B59" s="134"/>
      <c r="C59" s="1253" t="s">
        <v>578</v>
      </c>
      <c r="D59" s="1254"/>
      <c r="E59" s="1255"/>
      <c r="F59" s="135">
        <v>534</v>
      </c>
      <c r="G59" s="135">
        <v>549</v>
      </c>
      <c r="H59" s="136">
        <v>551</v>
      </c>
    </row>
    <row r="60" spans="2:8" ht="45.75" customHeight="1" x14ac:dyDescent="0.2">
      <c r="B60" s="134"/>
      <c r="C60" s="1253" t="s">
        <v>579</v>
      </c>
      <c r="D60" s="1254"/>
      <c r="E60" s="1255"/>
      <c r="F60" s="135">
        <v>179</v>
      </c>
      <c r="G60" s="135">
        <v>169</v>
      </c>
      <c r="H60" s="136">
        <v>157</v>
      </c>
    </row>
    <row r="61" spans="2:8" ht="45.75" customHeight="1" x14ac:dyDescent="0.2">
      <c r="B61" s="134"/>
      <c r="C61" s="1253" t="s">
        <v>580</v>
      </c>
      <c r="D61" s="1254"/>
      <c r="E61" s="1255"/>
      <c r="F61" s="135">
        <v>285</v>
      </c>
      <c r="G61" s="135">
        <v>168</v>
      </c>
      <c r="H61" s="136">
        <v>117</v>
      </c>
    </row>
    <row r="62" spans="2:8" ht="45.75" customHeight="1" thickBot="1" x14ac:dyDescent="0.25">
      <c r="B62" s="137"/>
      <c r="C62" s="1256" t="s">
        <v>581</v>
      </c>
      <c r="D62" s="1257"/>
      <c r="E62" s="1258"/>
      <c r="F62" s="138">
        <v>23</v>
      </c>
      <c r="G62" s="138">
        <v>50</v>
      </c>
      <c r="H62" s="139">
        <v>101</v>
      </c>
    </row>
    <row r="63" spans="2:8" ht="52.5" customHeight="1" thickBot="1" x14ac:dyDescent="0.25">
      <c r="B63" s="140"/>
      <c r="C63" s="1259" t="s">
        <v>51</v>
      </c>
      <c r="D63" s="1259"/>
      <c r="E63" s="1260"/>
      <c r="F63" s="141">
        <v>3971</v>
      </c>
      <c r="G63" s="141">
        <v>4001</v>
      </c>
      <c r="H63" s="142">
        <v>3936</v>
      </c>
    </row>
    <row r="64" spans="2:8" ht="15" customHeight="1" x14ac:dyDescent="0.2"/>
    <row r="65" ht="0" hidden="1" customHeight="1" x14ac:dyDescent="0.2"/>
    <row r="66" ht="0" hidden="1" customHeight="1" x14ac:dyDescent="0.2"/>
  </sheetData>
  <sheetProtection algorithmName="SHA-512" hashValue="FKu7/Xqh+g0nqU44Tqy97dfna4EB8IxYEm47pLvfsENERAsvlH8xBJK9KyfQJ7Q7e6cX8nxwDXZNpnJyBvVqJw==" saltValue="FcMFxfvjBDKLcPBwoDE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638D-0C9A-42C5-9424-B14098306FA0}">
  <sheetPr>
    <pageSetUpPr fitToPage="1"/>
  </sheetPr>
  <dimension ref="A1:WZM191"/>
  <sheetViews>
    <sheetView showGridLines="0" zoomScaleNormal="100" zoomScaleSheetLayoutView="55" workbookViewId="0">
      <selection activeCell="BN49" sqref="BN49"/>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585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586</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587</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27.6</v>
      </c>
      <c r="CG51" s="1307"/>
      <c r="CH51" s="1307"/>
      <c r="CI51" s="1307"/>
      <c r="CJ51" s="1307"/>
      <c r="CK51" s="1307"/>
      <c r="CL51" s="1307"/>
      <c r="CM51" s="1307"/>
      <c r="CN51" s="1307">
        <v>11.8</v>
      </c>
      <c r="CO51" s="1307"/>
      <c r="CP51" s="1307"/>
      <c r="CQ51" s="1307"/>
      <c r="CR51" s="1307"/>
      <c r="CS51" s="1307"/>
      <c r="CT51" s="1307"/>
      <c r="CU51" s="1307"/>
      <c r="CV51" s="1307">
        <v>3.1</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52.9</v>
      </c>
      <c r="CG53" s="1307"/>
      <c r="CH53" s="1307"/>
      <c r="CI53" s="1307"/>
      <c r="CJ53" s="1307"/>
      <c r="CK53" s="1307"/>
      <c r="CL53" s="1307"/>
      <c r="CM53" s="1307"/>
      <c r="CN53" s="1307">
        <v>56.6</v>
      </c>
      <c r="CO53" s="1307"/>
      <c r="CP53" s="1307"/>
      <c r="CQ53" s="1307"/>
      <c r="CR53" s="1307"/>
      <c r="CS53" s="1307"/>
      <c r="CT53" s="1307"/>
      <c r="CU53" s="1307"/>
      <c r="CV53" s="1307">
        <v>57.5</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591</v>
      </c>
    </row>
    <row r="64" spans="1:109" ht="13.2" x14ac:dyDescent="0.2">
      <c r="B64" s="1276"/>
      <c r="G64" s="1283"/>
      <c r="I64" s="1317"/>
      <c r="J64" s="1317"/>
      <c r="K64" s="1317"/>
      <c r="L64" s="1317"/>
      <c r="M64" s="1317"/>
      <c r="N64" s="1318"/>
      <c r="AM64" s="1283"/>
      <c r="AN64" s="1283" t="s">
        <v>584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customHeight="1" x14ac:dyDescent="0.2">
      <c r="B65" s="12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586</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587</v>
      </c>
      <c r="AO73" s="1305"/>
      <c r="AP73" s="1305"/>
      <c r="AQ73" s="1305"/>
      <c r="AR73" s="1305"/>
      <c r="AS73" s="1305"/>
      <c r="AT73" s="1305"/>
      <c r="AU73" s="1305"/>
      <c r="AV73" s="1305"/>
      <c r="AW73" s="1305"/>
      <c r="AX73" s="1305"/>
      <c r="AY73" s="1305"/>
      <c r="AZ73" s="1305"/>
      <c r="BA73" s="1305"/>
      <c r="BB73" s="1305" t="s">
        <v>588</v>
      </c>
      <c r="BC73" s="1305"/>
      <c r="BD73" s="1305"/>
      <c r="BE73" s="1305"/>
      <c r="BF73" s="1305"/>
      <c r="BG73" s="1305"/>
      <c r="BH73" s="1305"/>
      <c r="BI73" s="1305"/>
      <c r="BJ73" s="1305"/>
      <c r="BK73" s="1305"/>
      <c r="BL73" s="1305"/>
      <c r="BM73" s="1305"/>
      <c r="BN73" s="1305"/>
      <c r="BO73" s="1305"/>
      <c r="BP73" s="1307">
        <v>50.5</v>
      </c>
      <c r="BQ73" s="1307"/>
      <c r="BR73" s="1307"/>
      <c r="BS73" s="1307"/>
      <c r="BT73" s="1307"/>
      <c r="BU73" s="1307"/>
      <c r="BV73" s="1307"/>
      <c r="BW73" s="1307"/>
      <c r="BX73" s="1307">
        <v>40.700000000000003</v>
      </c>
      <c r="BY73" s="1307"/>
      <c r="BZ73" s="1307"/>
      <c r="CA73" s="1307"/>
      <c r="CB73" s="1307"/>
      <c r="CC73" s="1307"/>
      <c r="CD73" s="1307"/>
      <c r="CE73" s="1307"/>
      <c r="CF73" s="1307">
        <v>27.6</v>
      </c>
      <c r="CG73" s="1307"/>
      <c r="CH73" s="1307"/>
      <c r="CI73" s="1307"/>
      <c r="CJ73" s="1307"/>
      <c r="CK73" s="1307"/>
      <c r="CL73" s="1307"/>
      <c r="CM73" s="1307"/>
      <c r="CN73" s="1307">
        <v>11.8</v>
      </c>
      <c r="CO73" s="1307"/>
      <c r="CP73" s="1307"/>
      <c r="CQ73" s="1307"/>
      <c r="CR73" s="1307"/>
      <c r="CS73" s="1307"/>
      <c r="CT73" s="1307"/>
      <c r="CU73" s="1307"/>
      <c r="CV73" s="1307">
        <v>3.1</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9</v>
      </c>
      <c r="BQ75" s="1307"/>
      <c r="BR75" s="1307"/>
      <c r="BS75" s="1307"/>
      <c r="BT75" s="1307"/>
      <c r="BU75" s="1307"/>
      <c r="BV75" s="1307"/>
      <c r="BW75" s="1307"/>
      <c r="BX75" s="1307">
        <v>8.3000000000000007</v>
      </c>
      <c r="BY75" s="1307"/>
      <c r="BZ75" s="1307"/>
      <c r="CA75" s="1307"/>
      <c r="CB75" s="1307"/>
      <c r="CC75" s="1307"/>
      <c r="CD75" s="1307"/>
      <c r="CE75" s="1307"/>
      <c r="CF75" s="1307">
        <v>7.9</v>
      </c>
      <c r="CG75" s="1307"/>
      <c r="CH75" s="1307"/>
      <c r="CI75" s="1307"/>
      <c r="CJ75" s="1307"/>
      <c r="CK75" s="1307"/>
      <c r="CL75" s="1307"/>
      <c r="CM75" s="1307"/>
      <c r="CN75" s="1307">
        <v>7.3</v>
      </c>
      <c r="CO75" s="1307"/>
      <c r="CP75" s="1307"/>
      <c r="CQ75" s="1307"/>
      <c r="CR75" s="1307"/>
      <c r="CS75" s="1307"/>
      <c r="CT75" s="1307"/>
      <c r="CU75" s="1307"/>
      <c r="CV75" s="1307">
        <v>6.8</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590</v>
      </c>
      <c r="AO77" s="1301"/>
      <c r="AP77" s="1301"/>
      <c r="AQ77" s="1301"/>
      <c r="AR77" s="1301"/>
      <c r="AS77" s="1301"/>
      <c r="AT77" s="1301"/>
      <c r="AU77" s="1301"/>
      <c r="AV77" s="1301"/>
      <c r="AW77" s="1301"/>
      <c r="AX77" s="1301"/>
      <c r="AY77" s="1301"/>
      <c r="AZ77" s="1301"/>
      <c r="BA77" s="1301"/>
      <c r="BB77" s="1305" t="s">
        <v>588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yqmKKJfzSqq7bVqwJV4ZO5qSOYiqOgcaIWrtYoCg4Ehf2pChcj9Wz51DfWFuOkDnk4IaCkmMrRNdVkVARkH6Q==" saltValue="POJFmLpUWTaKxHjo6l8w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45A1-28FD-4972-BBC6-1D76E113EAFF}">
  <sheetPr>
    <pageSetUpPr fitToPage="1"/>
  </sheetPr>
  <dimension ref="A1:DR135"/>
  <sheetViews>
    <sheetView showGridLines="0" zoomScaleNormal="100" zoomScaleSheetLayoutView="70" workbookViewId="0">
      <selection activeCell="BN49" sqref="BN4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Tg5U8X+1G/SbA1JYBdruetyoCyg6d0MsYtJ85hCyoVNYFh6tzRWrxswg5psnpf/8crMCEXQ6NkFYrBF6qwVmQ==" saltValue="nDEk6aA9hPEt/fhgAg0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5136-0318-428E-B169-653DC3A2B021}">
  <sheetPr>
    <pageSetUpPr fitToPage="1"/>
  </sheetPr>
  <dimension ref="A1:DR135"/>
  <sheetViews>
    <sheetView showGridLines="0" zoomScaleNormal="100" zoomScaleSheetLayoutView="55" workbookViewId="0">
      <selection activeCell="BN49" sqref="BN4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dGqca9uIukOxmmh+SWEu8fCAznbAWdgX2nqcP6ik0TleGDyKQvugPK4VtdXCuGr5N0qvMnmBa11WugwEq14Vw==" saltValue="c1zBjREbeVDnFqkcq6Nv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542</v>
      </c>
      <c r="G2" s="156"/>
      <c r="H2" s="157"/>
    </row>
    <row r="3" spans="1:8" x14ac:dyDescent="0.2">
      <c r="A3" s="153" t="s">
        <v>535</v>
      </c>
      <c r="B3" s="158"/>
      <c r="C3" s="159"/>
      <c r="D3" s="160">
        <v>235678</v>
      </c>
      <c r="E3" s="161"/>
      <c r="F3" s="162">
        <v>175675</v>
      </c>
      <c r="G3" s="163"/>
      <c r="H3" s="164"/>
    </row>
    <row r="4" spans="1:8" x14ac:dyDescent="0.2">
      <c r="A4" s="165"/>
      <c r="B4" s="166"/>
      <c r="C4" s="167"/>
      <c r="D4" s="168">
        <v>5257</v>
      </c>
      <c r="E4" s="169"/>
      <c r="F4" s="170">
        <v>87698</v>
      </c>
      <c r="G4" s="171"/>
      <c r="H4" s="172"/>
    </row>
    <row r="5" spans="1:8" x14ac:dyDescent="0.2">
      <c r="A5" s="153" t="s">
        <v>537</v>
      </c>
      <c r="B5" s="158"/>
      <c r="C5" s="159"/>
      <c r="D5" s="160">
        <v>215901</v>
      </c>
      <c r="E5" s="161"/>
      <c r="F5" s="162">
        <v>162193</v>
      </c>
      <c r="G5" s="163"/>
      <c r="H5" s="164"/>
    </row>
    <row r="6" spans="1:8" x14ac:dyDescent="0.2">
      <c r="A6" s="165"/>
      <c r="B6" s="166"/>
      <c r="C6" s="167"/>
      <c r="D6" s="168">
        <v>10612</v>
      </c>
      <c r="E6" s="169"/>
      <c r="F6" s="170">
        <v>79985</v>
      </c>
      <c r="G6" s="171"/>
      <c r="H6" s="172"/>
    </row>
    <row r="7" spans="1:8" x14ac:dyDescent="0.2">
      <c r="A7" s="153" t="s">
        <v>538</v>
      </c>
      <c r="B7" s="158"/>
      <c r="C7" s="159"/>
      <c r="D7" s="160">
        <v>171743</v>
      </c>
      <c r="E7" s="161"/>
      <c r="F7" s="162">
        <v>168868</v>
      </c>
      <c r="G7" s="163"/>
      <c r="H7" s="164"/>
    </row>
    <row r="8" spans="1:8" x14ac:dyDescent="0.2">
      <c r="A8" s="165"/>
      <c r="B8" s="166"/>
      <c r="C8" s="167"/>
      <c r="D8" s="168">
        <v>27972</v>
      </c>
      <c r="E8" s="169"/>
      <c r="F8" s="170">
        <v>79360</v>
      </c>
      <c r="G8" s="171"/>
      <c r="H8" s="172"/>
    </row>
    <row r="9" spans="1:8" x14ac:dyDescent="0.2">
      <c r="A9" s="153" t="s">
        <v>539</v>
      </c>
      <c r="B9" s="158"/>
      <c r="C9" s="159"/>
      <c r="D9" s="160">
        <v>219916</v>
      </c>
      <c r="E9" s="161"/>
      <c r="F9" s="162">
        <v>202870</v>
      </c>
      <c r="G9" s="163"/>
      <c r="H9" s="164"/>
    </row>
    <row r="10" spans="1:8" x14ac:dyDescent="0.2">
      <c r="A10" s="165"/>
      <c r="B10" s="166"/>
      <c r="C10" s="167"/>
      <c r="D10" s="168">
        <v>21511</v>
      </c>
      <c r="E10" s="169"/>
      <c r="F10" s="170">
        <v>79735</v>
      </c>
      <c r="G10" s="171"/>
      <c r="H10" s="172"/>
    </row>
    <row r="11" spans="1:8" x14ac:dyDescent="0.2">
      <c r="A11" s="153" t="s">
        <v>540</v>
      </c>
      <c r="B11" s="158"/>
      <c r="C11" s="159"/>
      <c r="D11" s="160">
        <v>168784</v>
      </c>
      <c r="E11" s="161"/>
      <c r="F11" s="162">
        <v>167497</v>
      </c>
      <c r="G11" s="163"/>
      <c r="H11" s="164"/>
    </row>
    <row r="12" spans="1:8" x14ac:dyDescent="0.2">
      <c r="A12" s="165"/>
      <c r="B12" s="166"/>
      <c r="C12" s="173"/>
      <c r="D12" s="168">
        <v>18230</v>
      </c>
      <c r="E12" s="169"/>
      <c r="F12" s="170">
        <v>82571</v>
      </c>
      <c r="G12" s="171"/>
      <c r="H12" s="172"/>
    </row>
    <row r="13" spans="1:8" x14ac:dyDescent="0.2">
      <c r="A13" s="153"/>
      <c r="B13" s="158"/>
      <c r="C13" s="174"/>
      <c r="D13" s="175">
        <v>202404</v>
      </c>
      <c r="E13" s="176"/>
      <c r="F13" s="177">
        <v>175421</v>
      </c>
      <c r="G13" s="178"/>
      <c r="H13" s="164"/>
    </row>
    <row r="14" spans="1:8" x14ac:dyDescent="0.2">
      <c r="A14" s="165"/>
      <c r="B14" s="166"/>
      <c r="C14" s="167"/>
      <c r="D14" s="168">
        <v>16716</v>
      </c>
      <c r="E14" s="169"/>
      <c r="F14" s="170">
        <v>81870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4.2300000000000004</v>
      </c>
      <c r="C19" s="179">
        <f>ROUND(VALUE(SUBSTITUTE(実質収支比率等に係る経年分析!G$48,"▲","-")),2)</f>
        <v>7.32</v>
      </c>
      <c r="D19" s="179">
        <f>ROUND(VALUE(SUBSTITUTE(実質収支比率等に係る経年分析!H$48,"▲","-")),2)</f>
        <v>8.2100000000000009</v>
      </c>
      <c r="E19" s="179">
        <f>ROUND(VALUE(SUBSTITUTE(実質収支比率等に係る経年分析!I$48,"▲","-")),2)</f>
        <v>3.52</v>
      </c>
      <c r="F19" s="179">
        <f>ROUND(VALUE(SUBSTITUTE(実質収支比率等に係る経年分析!J$48,"▲","-")),2)</f>
        <v>5.0999999999999996</v>
      </c>
    </row>
    <row r="20" spans="1:11" x14ac:dyDescent="0.2">
      <c r="A20" s="179" t="s">
        <v>55</v>
      </c>
      <c r="B20" s="179">
        <f>ROUND(VALUE(SUBSTITUTE(実質収支比率等に係る経年分析!F$47,"▲","-")),2)</f>
        <v>34.4</v>
      </c>
      <c r="C20" s="179">
        <f>ROUND(VALUE(SUBSTITUTE(実質収支比率等に係る経年分析!G$47,"▲","-")),2)</f>
        <v>36.11</v>
      </c>
      <c r="D20" s="179">
        <f>ROUND(VALUE(SUBSTITUTE(実質収支比率等に係る経年分析!H$47,"▲","-")),2)</f>
        <v>41.28</v>
      </c>
      <c r="E20" s="179">
        <f>ROUND(VALUE(SUBSTITUTE(実質収支比率等に係る経年分析!I$47,"▲","-")),2)</f>
        <v>47.59</v>
      </c>
      <c r="F20" s="179">
        <f>ROUND(VALUE(SUBSTITUTE(実質収支比率等に係る経年分析!J$47,"▲","-")),2)</f>
        <v>46.95</v>
      </c>
    </row>
    <row r="21" spans="1:11" x14ac:dyDescent="0.2">
      <c r="A21" s="179" t="s">
        <v>56</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5.3</v>
      </c>
      <c r="D21" s="179">
        <f>IF(ISNUMBER(VALUE(SUBSTITUTE(実質収支比率等に係る経年分析!H$49,"▲","-"))),ROUND(VALUE(SUBSTITUTE(実質収支比率等に係る経年分析!H$49,"▲","-")),2),NA())</f>
        <v>5.38</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0.02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8.1999999999999993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5.0999999999999996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8.2100000000000009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788</v>
      </c>
      <c r="E42" s="181"/>
      <c r="F42" s="181"/>
      <c r="G42" s="181">
        <f>'実質公債費比率（分子）の構造'!L$52</f>
        <v>775</v>
      </c>
      <c r="H42" s="181"/>
      <c r="I42" s="181"/>
      <c r="J42" s="181">
        <f>'実質公債費比率（分子）の構造'!M$52</f>
        <v>774</v>
      </c>
      <c r="K42" s="181"/>
      <c r="L42" s="181"/>
      <c r="M42" s="181">
        <f>'実質公債費比率（分子）の構造'!N$52</f>
        <v>733</v>
      </c>
      <c r="N42" s="181"/>
      <c r="O42" s="181"/>
      <c r="P42" s="181">
        <f>'実質公債費比率（分子）の構造'!O$52</f>
        <v>709</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0</v>
      </c>
      <c r="L45" s="181"/>
      <c r="M45" s="181"/>
      <c r="N45" s="181">
        <f>'実質公債費比率（分子）の構造'!O$49</f>
        <v>0</v>
      </c>
      <c r="O45" s="181"/>
      <c r="P45" s="181"/>
    </row>
    <row r="46" spans="1:16" x14ac:dyDescent="0.2">
      <c r="A46" s="181" t="s">
        <v>67</v>
      </c>
      <c r="B46" s="181">
        <f>'実質公債費比率（分子）の構造'!K$48</f>
        <v>121</v>
      </c>
      <c r="C46" s="181"/>
      <c r="D46" s="181"/>
      <c r="E46" s="181">
        <f>'実質公債費比率（分子）の構造'!L$48</f>
        <v>122</v>
      </c>
      <c r="F46" s="181"/>
      <c r="G46" s="181"/>
      <c r="H46" s="181">
        <f>'実質公債費比率（分子）の構造'!M$48</f>
        <v>123</v>
      </c>
      <c r="I46" s="181"/>
      <c r="J46" s="181"/>
      <c r="K46" s="181">
        <f>'実質公債費比率（分子）の構造'!N$48</f>
        <v>112</v>
      </c>
      <c r="L46" s="181"/>
      <c r="M46" s="181"/>
      <c r="N46" s="181">
        <f>'実質公債費比率（分子）の構造'!O$48</f>
        <v>129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926</v>
      </c>
      <c r="C49" s="181"/>
      <c r="D49" s="181"/>
      <c r="E49" s="181">
        <f>'実質公債費比率（分子）の構造'!L$45</f>
        <v>907</v>
      </c>
      <c r="F49" s="181"/>
      <c r="G49" s="181"/>
      <c r="H49" s="181">
        <f>'実質公債費比率（分子）の構造'!M$45</f>
        <v>901</v>
      </c>
      <c r="I49" s="181"/>
      <c r="J49" s="181"/>
      <c r="K49" s="181">
        <f>'実質公債費比率（分子）の構造'!N$45</f>
        <v>823</v>
      </c>
      <c r="L49" s="181"/>
      <c r="M49" s="181"/>
      <c r="N49" s="181">
        <f>'実質公債費比率（分子）の構造'!O$45</f>
        <v>775</v>
      </c>
      <c r="O49" s="181"/>
      <c r="P49" s="181"/>
    </row>
    <row r="50" spans="1:16" x14ac:dyDescent="0.2">
      <c r="A50" s="181" t="s">
        <v>71</v>
      </c>
      <c r="B50" s="181" t="e">
        <f>NA()</f>
        <v>#N/A</v>
      </c>
      <c r="C50" s="181">
        <f>IF(ISNUMBER('実質公債費比率（分子）の構造'!K$53),'実質公債費比率（分子）の構造'!K$53,NA())</f>
        <v>268</v>
      </c>
      <c r="D50" s="181" t="e">
        <f>NA()</f>
        <v>#N/A</v>
      </c>
      <c r="E50" s="181" t="e">
        <f>NA()</f>
        <v>#N/A</v>
      </c>
      <c r="F50" s="181">
        <f>IF(ISNUMBER('実質公債費比率（分子）の構造'!L$53),'実質公債費比率（分子）の構造'!L$53,NA())</f>
        <v>263</v>
      </c>
      <c r="G50" s="181" t="e">
        <f>NA()</f>
        <v>#N/A</v>
      </c>
      <c r="H50" s="181" t="e">
        <f>NA()</f>
        <v>#N/A</v>
      </c>
      <c r="I50" s="181">
        <f>IF(ISNUMBER('実質公債費比率（分子）の構造'!M$53),'実質公債費比率（分子）の構造'!M$53,NA())</f>
        <v>259</v>
      </c>
      <c r="J50" s="181" t="e">
        <f>NA()</f>
        <v>#N/A</v>
      </c>
      <c r="K50" s="181" t="e">
        <f>NA()</f>
        <v>#N/A</v>
      </c>
      <c r="L50" s="181">
        <f>IF(ISNUMBER('実質公債費比率（分子）の構造'!N$53),'実質公債費比率（分子）の構造'!N$53,NA())</f>
        <v>202</v>
      </c>
      <c r="M50" s="181" t="e">
        <f>NA()</f>
        <v>#N/A</v>
      </c>
      <c r="N50" s="181" t="e">
        <f>NA()</f>
        <v>#N/A</v>
      </c>
      <c r="O50" s="181">
        <f>IF(ISNUMBER('実質公債費比率（分子）の構造'!O$53),'実質公債費比率（分子）の構造'!O$53,NA())</f>
        <v>195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5896</v>
      </c>
      <c r="E56" s="180"/>
      <c r="F56" s="180"/>
      <c r="G56" s="180">
        <f>'将来負担比率（分子）の構造'!J$52</f>
        <v>5737</v>
      </c>
      <c r="H56" s="180"/>
      <c r="I56" s="180"/>
      <c r="J56" s="180">
        <f>'将来負担比率（分子）の構造'!K$52</f>
        <v>5637</v>
      </c>
      <c r="K56" s="180"/>
      <c r="L56" s="180"/>
      <c r="M56" s="180">
        <f>'将来負担比率（分子）の構造'!L$52</f>
        <v>5509</v>
      </c>
      <c r="N56" s="180"/>
      <c r="O56" s="180"/>
      <c r="P56" s="180">
        <f>'将来負担比率（分子）の構造'!M$52</f>
        <v>5397</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2027</v>
      </c>
      <c r="E58" s="180"/>
      <c r="F58" s="180"/>
      <c r="G58" s="180">
        <f>'将来負担比率（分子）の構造'!J$50</f>
        <v>2371</v>
      </c>
      <c r="H58" s="180"/>
      <c r="I58" s="180"/>
      <c r="J58" s="180">
        <f>'将来負担比率（分子）の構造'!K$50</f>
        <v>2546</v>
      </c>
      <c r="K58" s="180"/>
      <c r="L58" s="180"/>
      <c r="M58" s="180">
        <f>'将来負担比率（分子）の構造'!L$50</f>
        <v>2776</v>
      </c>
      <c r="N58" s="180"/>
      <c r="O58" s="180"/>
      <c r="P58" s="180">
        <f>'将来負担比率（分子）の構造'!M$50</f>
        <v>2760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87</v>
      </c>
      <c r="C61" s="180"/>
      <c r="D61" s="180"/>
      <c r="E61" s="180">
        <f>'将来負担比率（分子）の構造'!J$46</f>
        <v>84</v>
      </c>
      <c r="F61" s="180"/>
      <c r="G61" s="180"/>
      <c r="H61" s="180">
        <f>'将来負担比率（分子）の構造'!K$46</f>
        <v>81</v>
      </c>
      <c r="I61" s="180"/>
      <c r="J61" s="180"/>
      <c r="K61" s="180">
        <f>'将来負担比率（分子）の構造'!L$46</f>
        <v>78</v>
      </c>
      <c r="L61" s="180"/>
      <c r="M61" s="180"/>
      <c r="N61" s="180">
        <f>'将来負担比率（分子）の構造'!M$46</f>
        <v>44</v>
      </c>
      <c r="O61" s="180"/>
      <c r="P61" s="180"/>
    </row>
    <row r="62" spans="1:16" x14ac:dyDescent="0.2">
      <c r="A62" s="180" t="s">
        <v>35</v>
      </c>
      <c r="B62" s="180">
        <f>'将来負担比率（分子）の構造'!I$45</f>
        <v>1205</v>
      </c>
      <c r="C62" s="180"/>
      <c r="D62" s="180"/>
      <c r="E62" s="180">
        <f>'将来負担比率（分子）の構造'!J$45</f>
        <v>1220</v>
      </c>
      <c r="F62" s="180"/>
      <c r="G62" s="180"/>
      <c r="H62" s="180">
        <f>'将来負担比率（分子）の構造'!K$45</f>
        <v>1033</v>
      </c>
      <c r="I62" s="180"/>
      <c r="J62" s="180"/>
      <c r="K62" s="180">
        <f>'将来負担比率（分子）の構造'!L$45</f>
        <v>854</v>
      </c>
      <c r="L62" s="180"/>
      <c r="M62" s="180"/>
      <c r="N62" s="180">
        <f>'将来負担比率（分子）の構造'!M$45</f>
        <v>707</v>
      </c>
      <c r="O62" s="180"/>
      <c r="P62" s="180"/>
    </row>
    <row r="63" spans="1:16" x14ac:dyDescent="0.2">
      <c r="A63" s="180" t="s">
        <v>34</v>
      </c>
      <c r="B63" s="180">
        <f>'将来負担比率（分子）の構造'!I$44</f>
        <v>115</v>
      </c>
      <c r="C63" s="180"/>
      <c r="D63" s="180"/>
      <c r="E63" s="180">
        <f>'将来負担比率（分子）の構造'!J$44</f>
        <v>108</v>
      </c>
      <c r="F63" s="180"/>
      <c r="G63" s="180"/>
      <c r="H63" s="180">
        <f>'将来負担比率（分子）の構造'!K$44</f>
        <v>105</v>
      </c>
      <c r="I63" s="180"/>
      <c r="J63" s="180"/>
      <c r="K63" s="180">
        <f>'将来負担比率（分子）の構造'!L$44</f>
        <v>97</v>
      </c>
      <c r="L63" s="180"/>
      <c r="M63" s="180"/>
      <c r="N63" s="180">
        <f>'将来負担比率（分子）の構造'!M$44</f>
        <v>90</v>
      </c>
      <c r="O63" s="180"/>
      <c r="P63" s="180"/>
    </row>
    <row r="64" spans="1:16" x14ac:dyDescent="0.2">
      <c r="A64" s="180" t="s">
        <v>33</v>
      </c>
      <c r="B64" s="180">
        <f>'将来負担比率（分子）の構造'!I$43</f>
        <v>1270</v>
      </c>
      <c r="C64" s="180"/>
      <c r="D64" s="180"/>
      <c r="E64" s="180">
        <f>'将来負担比率（分子）の構造'!J$43</f>
        <v>1175</v>
      </c>
      <c r="F64" s="180"/>
      <c r="G64" s="180"/>
      <c r="H64" s="180">
        <f>'将来負担比率（分子）の構造'!K$43</f>
        <v>1173</v>
      </c>
      <c r="I64" s="180"/>
      <c r="J64" s="180"/>
      <c r="K64" s="180">
        <f>'将来負担比率（分子）の構造'!L$43</f>
        <v>1073</v>
      </c>
      <c r="L64" s="180"/>
      <c r="M64" s="180"/>
      <c r="N64" s="180">
        <f>'将来負担比率（分子）の構造'!M$43</f>
        <v>1108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6903</v>
      </c>
      <c r="C66" s="180"/>
      <c r="D66" s="180"/>
      <c r="E66" s="180">
        <f>'将来負担比率（分子）の構造'!J$41</f>
        <v>6886</v>
      </c>
      <c r="F66" s="180"/>
      <c r="G66" s="180"/>
      <c r="H66" s="180">
        <f>'将来負担比率（分子）の構造'!K$41</f>
        <v>6702</v>
      </c>
      <c r="I66" s="180"/>
      <c r="J66" s="180"/>
      <c r="K66" s="180">
        <f>'将来負担比率（分子）の構造'!L$41</f>
        <v>6561</v>
      </c>
      <c r="L66" s="180"/>
      <c r="M66" s="180"/>
      <c r="N66" s="180">
        <f>'将来負担比率（分子）の構造'!M$41</f>
        <v>6310</v>
      </c>
      <c r="O66" s="180"/>
      <c r="P66" s="180"/>
    </row>
    <row r="67" spans="1:16" x14ac:dyDescent="0.2">
      <c r="A67" s="180" t="s">
        <v>75</v>
      </c>
      <c r="B67" s="180" t="e">
        <f>NA()</f>
        <v>#N/A</v>
      </c>
      <c r="C67" s="180">
        <f>IF(ISNUMBER('将来負担比率（分子）の構造'!I$53), IF('将来負担比率（分子）の構造'!I$53 &lt; 0, 0, '将来負担比率（分子）の構造'!I$53), NA())</f>
        <v>1658</v>
      </c>
      <c r="D67" s="180" t="e">
        <f>NA()</f>
        <v>#N/A</v>
      </c>
      <c r="E67" s="180" t="e">
        <f>NA()</f>
        <v>#N/A</v>
      </c>
      <c r="F67" s="180">
        <f>IF(ISNUMBER('将来負担比率（分子）の構造'!J$53), IF('将来負担比率（分子）の構造'!J$53 &lt; 0, 0, '将来負担比率（分子）の構造'!J$53), NA())</f>
        <v>1365</v>
      </c>
      <c r="G67" s="180" t="e">
        <f>NA()</f>
        <v>#N/A</v>
      </c>
      <c r="H67" s="180" t="e">
        <f>NA()</f>
        <v>#N/A</v>
      </c>
      <c r="I67" s="180">
        <f>IF(ISNUMBER('将来負担比率（分子）の構造'!K$53), IF('将来負担比率（分子）の構造'!K$53 &lt; 0, 0, '将来負担比率（分子）の構造'!K$53), NA())</f>
        <v>909</v>
      </c>
      <c r="J67" s="180" t="e">
        <f>NA()</f>
        <v>#N/A</v>
      </c>
      <c r="K67" s="180" t="e">
        <f>NA()</f>
        <v>#N/A</v>
      </c>
      <c r="L67" s="180">
        <f>IF(ISNUMBER('将来負担比率（分子）の構造'!L$53), IF('将来負担比率（分子）の構造'!L$53 &lt; 0, 0, '将来負担比率（分子）の構造'!L$53), NA())</f>
        <v>378</v>
      </c>
      <c r="M67" s="180" t="e">
        <f>NA()</f>
        <v>#N/A</v>
      </c>
      <c r="N67" s="180" t="e">
        <f>NA()</f>
        <v>#N/A</v>
      </c>
      <c r="O67" s="180">
        <f>IF(ISNUMBER('将来負担比率（分子）の構造'!M$53), IF('将来負担比率（分子）の構造'!M$53 &lt; 0, 0, '将来負担比率（分子）の構造'!M$53), NA())</f>
        <v>100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1675</v>
      </c>
      <c r="C72" s="184">
        <f>基金残高に係る経年分析!G55</f>
        <v>1872</v>
      </c>
      <c r="D72" s="184">
        <f>基金残高に係る経年分析!H55</f>
        <v>1814</v>
      </c>
    </row>
    <row r="73" spans="1:16" x14ac:dyDescent="0.2">
      <c r="A73" s="183" t="s">
        <v>78</v>
      </c>
      <c r="B73" s="184">
        <f>基金残高に係る経年分析!F56</f>
        <v>59</v>
      </c>
      <c r="C73" s="184">
        <f>基金残高に係る経年分析!G56</f>
        <v>60</v>
      </c>
      <c r="D73" s="184">
        <f>基金残高に係る経年分析!H56</f>
        <v>60</v>
      </c>
    </row>
    <row r="74" spans="1:16" x14ac:dyDescent="0.2">
      <c r="A74" s="183" t="s">
        <v>79</v>
      </c>
      <c r="B74" s="184">
        <f>基金残高に係る経年分析!F57</f>
        <v>2236</v>
      </c>
      <c r="C74" s="184">
        <f>基金残高に係る経年分析!G57</f>
        <v>2070</v>
      </c>
      <c r="D74" s="184">
        <f>基金残高に係る経年分析!H57</f>
        <v>2062</v>
      </c>
    </row>
  </sheetData>
  <sheetProtection algorithmName="SHA-512" hashValue="49KqORediqzi0YL/vEVzTb/HS+ugrBnzCjRGjp/u+/9ZF130Auj97rXGstyFQvoEBvDlBFk1UmkMmUjX1DuSnA==" saltValue="iAjsY70XnnMMUjflcWt3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2020-02-10T06:43:51Z</dcterms:created>
  <dcterms:modified xsi:type="dcterms:W3CDTF">2020-09-18T02:18:54Z</dcterms:modified>
  <cp:category/>
</cp:coreProperties>
</file>