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filterPrivacy="1"/>
  <xr:revisionPtr revIDLastSave="0" documentId="13_ncr:1_{81EA83A9-652E-419B-9E87-09C4196852E5}" xr6:coauthVersionLast="36" xr6:coauthVersionMax="36" xr10:uidLastSave="{00000000-0000-0000-0000-000000000000}"/>
  <bookViews>
    <workbookView xWindow="0" yWindow="0" windowWidth="22260" windowHeight="12648" tabRatio="933" xr2:uid="{00000000-000D-0000-FFFF-FFFF00000000}"/>
  </bookViews>
  <sheets>
    <sheet name="施設一覧" sheetId="1" r:id="rId1"/>
    <sheet name="巡回点検" sheetId="18" r:id="rId2"/>
    <sheet name="修繕業務" sheetId="19" r:id="rId3"/>
    <sheet name="(１) 自家用電気工作物" sheetId="4" r:id="rId4"/>
    <sheet name="(２) 消防用設備(10)防火設備" sheetId="5" r:id="rId5"/>
    <sheet name="（３）空調設備" sheetId="6" r:id="rId6"/>
    <sheet name="(４) 浄化槽等保守点検・清掃業務" sheetId="7" r:id="rId7"/>
    <sheet name="(５)受水槽・高架水槽" sheetId="8" r:id="rId8"/>
    <sheet name="(６) _x0009_エレベータ" sheetId="9" r:id="rId9"/>
    <sheet name="(７) _x0009_自動ドア" sheetId="10" r:id="rId10"/>
    <sheet name="(８) _x0009_特定建築物" sheetId="11" r:id="rId11"/>
    <sheet name="(９) _x0009_特定建築設備" sheetId="12" r:id="rId12"/>
    <sheet name="(１１) _x0009_プール浄化装置" sheetId="15" r:id="rId13"/>
    <sheet name="(１２) _x0009_その他" sheetId="16" r:id="rId14"/>
  </sheets>
  <definedNames>
    <definedName name="_xlnm._FilterDatabase" localSheetId="0" hidden="1">施設一覧!$A$3:$AG$140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19" l="1"/>
  <c r="B1" i="4"/>
  <c r="B1" i="5"/>
  <c r="B1" i="6"/>
  <c r="B1" i="7"/>
  <c r="B1" i="8"/>
  <c r="B1" i="9"/>
  <c r="B1" i="10"/>
  <c r="B1" i="11"/>
  <c r="B1" i="12"/>
  <c r="B1" i="15"/>
  <c r="B1" i="16"/>
  <c r="B1" i="18"/>
  <c r="J140" i="1" l="1"/>
  <c r="K140" i="1"/>
  <c r="Q140" i="1"/>
  <c r="P140" i="1"/>
  <c r="O140" i="1"/>
  <c r="L140" i="1" l="1"/>
  <c r="M140" i="1"/>
  <c r="N140" i="1"/>
  <c r="R140" i="1"/>
  <c r="S140" i="1"/>
  <c r="T140" i="1"/>
  <c r="U140" i="1"/>
  <c r="V140" i="1"/>
  <c r="W140" i="1"/>
  <c r="X5" i="1"/>
  <c r="X6" i="1"/>
  <c r="X7" i="1"/>
  <c r="X8"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4" i="1"/>
  <c r="F5" i="1" l="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4" i="1"/>
  <c r="X140" i="1" l="1"/>
</calcChain>
</file>

<file path=xl/sharedStrings.xml><?xml version="1.0" encoding="utf-8"?>
<sst xmlns="http://schemas.openxmlformats.org/spreadsheetml/2006/main" count="3578" uniqueCount="524">
  <si>
    <t>仲村渠公民館</t>
  </si>
  <si>
    <t>具志川公民館</t>
  </si>
  <si>
    <t>仲地公民館</t>
  </si>
  <si>
    <t>山里地区構造改善センター</t>
  </si>
  <si>
    <t>上江洲公民館</t>
  </si>
  <si>
    <t>西銘公民館</t>
  </si>
  <si>
    <t>久間地公民館</t>
  </si>
  <si>
    <t>北原農村振興集落センター</t>
  </si>
  <si>
    <t>大原公民館</t>
  </si>
  <si>
    <t>鳥島公民館</t>
  </si>
  <si>
    <t>仲泊公民館</t>
  </si>
  <si>
    <t>大田公民館</t>
  </si>
  <si>
    <t>兼城公民館</t>
  </si>
  <si>
    <t>嘉手苅公民館</t>
  </si>
  <si>
    <t>山城集会所</t>
  </si>
  <si>
    <t>儀間公民館</t>
  </si>
  <si>
    <t>宇江城地区会館</t>
  </si>
  <si>
    <t>比屋定集会所</t>
  </si>
  <si>
    <t>上阿嘉集会施設</t>
  </si>
  <si>
    <t>下阿嘉集会所</t>
  </si>
  <si>
    <t>真謝公民館</t>
  </si>
  <si>
    <t>宇根公民館</t>
  </si>
  <si>
    <t>真泊公民館</t>
  </si>
  <si>
    <t>泊集会施設</t>
  </si>
  <si>
    <t>謝名堂集会所</t>
  </si>
  <si>
    <t>比嘉公民館</t>
  </si>
  <si>
    <t>真我里公民館</t>
  </si>
  <si>
    <t>漁民研修センター</t>
  </si>
  <si>
    <t>島尻公民館</t>
  </si>
  <si>
    <t>大岳小学校</t>
  </si>
  <si>
    <t>久米島西中学校</t>
  </si>
  <si>
    <t>清水小学校</t>
  </si>
  <si>
    <t>久米島小学校</t>
  </si>
  <si>
    <t>比屋定小学校</t>
  </si>
  <si>
    <t>美崎小学校</t>
  </si>
  <si>
    <t>仲里小学校</t>
  </si>
  <si>
    <t>球美中学校</t>
  </si>
  <si>
    <t>大岳幼稚園（PTA利用）</t>
    <rPh sb="9" eb="11">
      <t>リヨウ</t>
    </rPh>
    <phoneticPr fontId="3"/>
  </si>
  <si>
    <t>清水幼稚園</t>
  </si>
  <si>
    <t>そらなみ保育園</t>
    <rPh sb="4" eb="7">
      <t>ホイクエン</t>
    </rPh>
    <phoneticPr fontId="1"/>
  </si>
  <si>
    <t>仲里幼稚園</t>
  </si>
  <si>
    <t>中央保育所</t>
  </si>
  <si>
    <t>久米島町役場仲里庁舎</t>
  </si>
  <si>
    <t>地域福祉センター</t>
  </si>
  <si>
    <t>具志川歯科診療所</t>
  </si>
  <si>
    <t>老人福祉センター</t>
  </si>
  <si>
    <t>旧久米島中学校(社協利用)</t>
  </si>
  <si>
    <t>旧美崎保育所(福祉施設)</t>
  </si>
  <si>
    <t>仲里歯科診療所</t>
  </si>
  <si>
    <t>高齢者コミュニティーセンター</t>
  </si>
  <si>
    <t>西銘保育所跡　訓練所(久米島紬訓練所)</t>
  </si>
  <si>
    <t>ホタル館</t>
  </si>
  <si>
    <t>交流学習センターじんぶん館</t>
  </si>
  <si>
    <t>博物館</t>
  </si>
  <si>
    <t>久米島紬宇江城ユイマール館</t>
  </si>
  <si>
    <t>久米島紬真謝ユイマール館</t>
  </si>
  <si>
    <t>伝統工芸体験施設</t>
  </si>
  <si>
    <t>ウミガメ館　亀の館</t>
  </si>
  <si>
    <t>久米島紬比嘉ユイマール館</t>
  </si>
  <si>
    <t>複合型防災・地域交流施設（ほんのもり）</t>
    <rPh sb="0" eb="3">
      <t>フクゴウガタ</t>
    </rPh>
    <rPh sb="3" eb="5">
      <t>ボウサイ</t>
    </rPh>
    <rPh sb="6" eb="8">
      <t>チイキ</t>
    </rPh>
    <rPh sb="8" eb="10">
      <t>コウリュウ</t>
    </rPh>
    <rPh sb="10" eb="12">
      <t>シセツ</t>
    </rPh>
    <phoneticPr fontId="1"/>
  </si>
  <si>
    <t>久米島野球場</t>
  </si>
  <si>
    <t>ホタルドーム</t>
  </si>
  <si>
    <t>多目的グラウンド</t>
  </si>
  <si>
    <t>パークゴルフ場</t>
  </si>
  <si>
    <t>仲里総合グラウンド</t>
  </si>
  <si>
    <t>仲里野球場</t>
  </si>
  <si>
    <t>Ｂ＆Ｇ海洋センター</t>
  </si>
  <si>
    <t>仲村渠1団地</t>
  </si>
  <si>
    <t>仲村渠2団地</t>
  </si>
  <si>
    <t>具志川団地</t>
  </si>
  <si>
    <t>久間地1団地</t>
  </si>
  <si>
    <t>久間地2・3団地</t>
  </si>
  <si>
    <t>北原団地</t>
  </si>
  <si>
    <t>大原団地</t>
  </si>
  <si>
    <t>山城団地</t>
  </si>
  <si>
    <t>比屋定Ｂ団地</t>
  </si>
  <si>
    <t>宇江城団地</t>
  </si>
  <si>
    <t>比屋定Ａ団地</t>
  </si>
  <si>
    <t>美崎Ｂ団地</t>
  </si>
  <si>
    <t>美崎Ｃ団地</t>
  </si>
  <si>
    <t>美崎Ａ団地</t>
  </si>
  <si>
    <t>五枝松園地(売店)</t>
  </si>
  <si>
    <t>薬用作物等農産加工施設</t>
  </si>
  <si>
    <t>鳥島漁港漁船保全修理施設</t>
  </si>
  <si>
    <t>具志川農村環境改善センター</t>
  </si>
  <si>
    <t>水産鮮度保持施設</t>
  </si>
  <si>
    <t>花卉出荷及び貯蔵施設(太陽の花)</t>
  </si>
  <si>
    <t>花卉出荷及び貯蔵施設(農協)</t>
  </si>
  <si>
    <t>兼城港ターミナル</t>
  </si>
  <si>
    <t>と畜場</t>
  </si>
  <si>
    <t>消防署</t>
  </si>
  <si>
    <t>堆肥センター</t>
  </si>
  <si>
    <t>儀間漁港漁船保全修理施設</t>
  </si>
  <si>
    <t>学校給食センター</t>
  </si>
  <si>
    <t>海洋深層水利用栽培施設</t>
  </si>
  <si>
    <t>仲里漁港漁船保全修理施設</t>
  </si>
  <si>
    <t>真泊カーフェリーターミナル</t>
  </si>
  <si>
    <t>バーデハウス久米島</t>
  </si>
  <si>
    <t>奥武島キャンプ場(久米島自然体験施設)</t>
  </si>
  <si>
    <t>町営バス事務所</t>
  </si>
  <si>
    <t>平張施設</t>
  </si>
  <si>
    <t>育苗ハウス</t>
  </si>
  <si>
    <t>第一地区セリ市場</t>
  </si>
  <si>
    <t>イーフ情報連絡施設</t>
  </si>
  <si>
    <t>かんしょ加工施設</t>
  </si>
  <si>
    <t>山羊舎</t>
  </si>
  <si>
    <t>水産物加工処理施設及び海業支援施設</t>
  </si>
  <si>
    <t>ウミガメ館　浦島館</t>
    <rPh sb="6" eb="8">
      <t>ウラシマ</t>
    </rPh>
    <rPh sb="8" eb="9">
      <t>カン</t>
    </rPh>
    <phoneticPr fontId="2"/>
  </si>
  <si>
    <t>風の帰る森交流施設</t>
    <rPh sb="0" eb="1">
      <t>カゼ</t>
    </rPh>
    <rPh sb="2" eb="3">
      <t>カエ</t>
    </rPh>
    <rPh sb="4" eb="5">
      <t>モリ</t>
    </rPh>
    <rPh sb="5" eb="7">
      <t>コウリュウ</t>
    </rPh>
    <rPh sb="7" eb="9">
      <t>シセツ</t>
    </rPh>
    <phoneticPr fontId="1"/>
  </si>
  <si>
    <t>定住促進住宅(旧久米島中学校　教員住宅)</t>
    <rPh sb="7" eb="8">
      <t>キュウ</t>
    </rPh>
    <phoneticPr fontId="1"/>
  </si>
  <si>
    <t>比屋定展望台（展望施設）</t>
  </si>
  <si>
    <t>仲原家</t>
  </si>
  <si>
    <t>リサイクルセンター</t>
  </si>
  <si>
    <t>クリーンセンター</t>
  </si>
  <si>
    <t>久米島斎場</t>
  </si>
  <si>
    <t>納骨堂</t>
  </si>
  <si>
    <t>旧久米島総合施設組合事務所</t>
  </si>
  <si>
    <t>NO</t>
    <phoneticPr fontId="5"/>
  </si>
  <si>
    <t>施設名</t>
    <rPh sb="0" eb="2">
      <t>シセツ</t>
    </rPh>
    <rPh sb="2" eb="3">
      <t>メイ</t>
    </rPh>
    <phoneticPr fontId="5"/>
  </si>
  <si>
    <t>施設管理課</t>
    <rPh sb="0" eb="2">
      <t>シセツ</t>
    </rPh>
    <rPh sb="2" eb="4">
      <t>カンリ</t>
    </rPh>
    <rPh sb="4" eb="5">
      <t>カ</t>
    </rPh>
    <phoneticPr fontId="5"/>
  </si>
  <si>
    <t>比屋定幼稚園(倉庫)</t>
    <rPh sb="7" eb="9">
      <t>ソウコ</t>
    </rPh>
    <phoneticPr fontId="1"/>
  </si>
  <si>
    <t>久米島幼稚園(未使用)</t>
    <rPh sb="7" eb="10">
      <t>ミシヨウ</t>
    </rPh>
    <phoneticPr fontId="5"/>
  </si>
  <si>
    <t>美崎幼稚園(未使用)</t>
    <rPh sb="6" eb="9">
      <t>ミシヨウ</t>
    </rPh>
    <phoneticPr fontId="5"/>
  </si>
  <si>
    <t>旧火葬場(納骨堂含む)※H30倉庫</t>
    <rPh sb="0" eb="1">
      <t>キュウ</t>
    </rPh>
    <rPh sb="15" eb="17">
      <t>ソウコ</t>
    </rPh>
    <phoneticPr fontId="1"/>
  </si>
  <si>
    <t>数量(㎡)</t>
    <phoneticPr fontId="5"/>
  </si>
  <si>
    <t>不明</t>
    <rPh sb="0" eb="2">
      <t>フメイ</t>
    </rPh>
    <phoneticPr fontId="1"/>
  </si>
  <si>
    <t>所在地</t>
    <rPh sb="0" eb="3">
      <t>ショザイチ</t>
    </rPh>
    <phoneticPr fontId="4"/>
  </si>
  <si>
    <t>仲村渠273番地1</t>
  </si>
  <si>
    <t>具志川647番地</t>
  </si>
  <si>
    <t>仲地15番地</t>
  </si>
  <si>
    <t>山里243番地</t>
  </si>
  <si>
    <t>上江洲229番地</t>
  </si>
  <si>
    <t>西銘849番地</t>
  </si>
  <si>
    <t>上江洲457番地40</t>
  </si>
  <si>
    <t>北原416番地</t>
  </si>
  <si>
    <t>大原237番地1</t>
  </si>
  <si>
    <t>鳥島370番地</t>
  </si>
  <si>
    <t>仲泊455番地</t>
    <rPh sb="0" eb="2">
      <t>ナカドマリ</t>
    </rPh>
    <phoneticPr fontId="4"/>
  </si>
  <si>
    <t>大田362番地</t>
  </si>
  <si>
    <t>兼城183番地1</t>
  </si>
  <si>
    <t>嘉手苅86番地</t>
  </si>
  <si>
    <t>山城48番地</t>
  </si>
  <si>
    <t>儀間170番地</t>
  </si>
  <si>
    <t>宇江城798番地</t>
  </si>
  <si>
    <t>比屋定99番地1</t>
  </si>
  <si>
    <t>比屋定2245番地55</t>
  </si>
  <si>
    <t>阿嘉156番地12</t>
  </si>
  <si>
    <t>真謝60番地</t>
  </si>
  <si>
    <t>宇根62番地2</t>
  </si>
  <si>
    <t>宇根556番地</t>
  </si>
  <si>
    <t>宇根1740番地</t>
  </si>
  <si>
    <t>謝名堂91番地</t>
  </si>
  <si>
    <t>比嘉97番地4</t>
  </si>
  <si>
    <t>真我里485番地</t>
  </si>
  <si>
    <t>銭田947番地</t>
  </si>
  <si>
    <t>島尻50番地</t>
  </si>
  <si>
    <t>山里177番地</t>
    <rPh sb="6" eb="7">
      <t>チ</t>
    </rPh>
    <phoneticPr fontId="4"/>
  </si>
  <si>
    <t>西銘1324-1番地</t>
    <rPh sb="9" eb="10">
      <t>チ</t>
    </rPh>
    <phoneticPr fontId="4"/>
  </si>
  <si>
    <t>鳥島198番地</t>
    <rPh sb="6" eb="7">
      <t>チ</t>
    </rPh>
    <phoneticPr fontId="4"/>
  </si>
  <si>
    <t>儀間1番地</t>
    <rPh sb="4" eb="5">
      <t>チ</t>
    </rPh>
    <phoneticPr fontId="4"/>
  </si>
  <si>
    <t>宇江城2220番地</t>
    <rPh sb="8" eb="9">
      <t>チ</t>
    </rPh>
    <phoneticPr fontId="4"/>
  </si>
  <si>
    <t>真謝103番地</t>
    <rPh sb="6" eb="7">
      <t>チ</t>
    </rPh>
    <phoneticPr fontId="4"/>
  </si>
  <si>
    <t>謝名堂970番地</t>
    <rPh sb="7" eb="8">
      <t>チ</t>
    </rPh>
    <phoneticPr fontId="4"/>
  </si>
  <si>
    <t>比嘉2856番地</t>
    <rPh sb="7" eb="8">
      <t>チ</t>
    </rPh>
    <phoneticPr fontId="4"/>
  </si>
  <si>
    <t>山里177番地</t>
  </si>
  <si>
    <t>鳥島198番地</t>
  </si>
  <si>
    <t>仲泊862-33</t>
  </si>
  <si>
    <t>儀間1番地</t>
  </si>
  <si>
    <t>宇江城2220番地</t>
  </si>
  <si>
    <t>真謝103番地</t>
  </si>
  <si>
    <t>謝名堂970番地</t>
  </si>
  <si>
    <t>比嘉2939番地1</t>
  </si>
  <si>
    <t>比嘉2870番地</t>
    <rPh sb="0" eb="2">
      <t>ヒガ</t>
    </rPh>
    <rPh sb="6" eb="8">
      <t>バンチ</t>
    </rPh>
    <phoneticPr fontId="4"/>
  </si>
  <si>
    <t>仲泊587番地</t>
  </si>
  <si>
    <t>大田564番地</t>
  </si>
  <si>
    <t>大田584番地1</t>
  </si>
  <si>
    <t>儀間5番地</t>
  </si>
  <si>
    <t>真謝2番地</t>
  </si>
  <si>
    <t>謝名堂906番地33</t>
  </si>
  <si>
    <t>真我里366番地</t>
  </si>
  <si>
    <t>西銘1694番地</t>
  </si>
  <si>
    <t>仲泊962番地2</t>
  </si>
  <si>
    <t>大田420番地</t>
  </si>
  <si>
    <t>仲泊1134</t>
  </si>
  <si>
    <t>嘉手苅542番地</t>
  </si>
  <si>
    <t>宇江城66番地</t>
  </si>
  <si>
    <t>真謝1874番地1</t>
  </si>
  <si>
    <t>真謝1878番地</t>
  </si>
  <si>
    <t>奥武170番地</t>
  </si>
  <si>
    <t>比嘉97番地1</t>
  </si>
  <si>
    <t>嘉手刈530番地</t>
  </si>
  <si>
    <t>鳥島100番地</t>
  </si>
  <si>
    <t>儀間30番地7</t>
  </si>
  <si>
    <t>謝名堂546番地の1</t>
  </si>
  <si>
    <t>謝名堂546番地1</t>
  </si>
  <si>
    <t>謝名堂546番地2</t>
  </si>
  <si>
    <t>上江洲190 番地</t>
  </si>
  <si>
    <t>西銘1365 番地 2</t>
  </si>
  <si>
    <t>仲泊260 番地 2</t>
  </si>
  <si>
    <t>大田484 番地 2</t>
  </si>
  <si>
    <t>嘉手苅114 番地</t>
  </si>
  <si>
    <t>儀間349 番地</t>
  </si>
  <si>
    <t>宇根536 番地</t>
  </si>
  <si>
    <t>比嘉2874 番地 21 、 2908 番地</t>
  </si>
  <si>
    <t>比嘉2907 番地 1 、 2874 番地 13</t>
  </si>
  <si>
    <t>仲村渠98番地の5</t>
  </si>
  <si>
    <t>具志川721番地</t>
  </si>
  <si>
    <t>上江洲465番地</t>
  </si>
  <si>
    <t>北原674番地の8</t>
  </si>
  <si>
    <t>大原892番地の4</t>
  </si>
  <si>
    <t>山城73番地</t>
  </si>
  <si>
    <t>宇江城1943番地の1</t>
  </si>
  <si>
    <t>比屋定31番地の1</t>
  </si>
  <si>
    <t>宇根225番地の2</t>
  </si>
  <si>
    <t>上江洲776番地</t>
  </si>
  <si>
    <t>上江洲288番地</t>
  </si>
  <si>
    <t>鳥島385番地5</t>
  </si>
  <si>
    <t>仲泊730番地</t>
  </si>
  <si>
    <t>大田345番地</t>
  </si>
  <si>
    <t>兼城9番地6</t>
  </si>
  <si>
    <t>兼城3番地9</t>
  </si>
  <si>
    <t>兼城215番地</t>
  </si>
  <si>
    <t>嘉手苅970番地</t>
  </si>
  <si>
    <t>嘉手苅1796番地40</t>
  </si>
  <si>
    <t>儀間22番地</t>
  </si>
  <si>
    <t>儀間754番地</t>
  </si>
  <si>
    <t>真謝493番地5</t>
  </si>
  <si>
    <t>宇根360番地3</t>
  </si>
  <si>
    <t>宇根237番地1</t>
  </si>
  <si>
    <t>宇根1724番地</t>
  </si>
  <si>
    <t>奥武170番地1</t>
  </si>
  <si>
    <t>謝名堂548番地8</t>
  </si>
  <si>
    <t>比嘉2938番地1</t>
  </si>
  <si>
    <t>比嘉1647番地</t>
  </si>
  <si>
    <t>比嘉160番地5</t>
  </si>
  <si>
    <t>嘉手苅1796-34 35</t>
  </si>
  <si>
    <t>真謝500番地7</t>
  </si>
  <si>
    <t>宇根413-4</t>
  </si>
  <si>
    <t>儀間555 番地</t>
  </si>
  <si>
    <t>阿嘉530番地1</t>
  </si>
  <si>
    <t>真謝20番地</t>
  </si>
  <si>
    <t>儀間1949番地1</t>
  </si>
  <si>
    <t>阿嘉297番地133</t>
  </si>
  <si>
    <t>儀間2009番地14</t>
  </si>
  <si>
    <t>阿嘉297番地133地内</t>
  </si>
  <si>
    <t>運営方式</t>
    <phoneticPr fontId="5"/>
  </si>
  <si>
    <t>（１）
自家用電気工作物保安管理</t>
    <phoneticPr fontId="5"/>
  </si>
  <si>
    <t>取得
年月日</t>
    <rPh sb="0" eb="2">
      <t>シュトク</t>
    </rPh>
    <rPh sb="3" eb="6">
      <t>ネンガッピ</t>
    </rPh>
    <phoneticPr fontId="5"/>
  </si>
  <si>
    <t>（２）
消防用設備保守点検</t>
    <phoneticPr fontId="5"/>
  </si>
  <si>
    <t>耐用
年数</t>
    <rPh sb="0" eb="2">
      <t>タイヨウ</t>
    </rPh>
    <rPh sb="3" eb="5">
      <t>ネンスウ</t>
    </rPh>
    <phoneticPr fontId="5"/>
  </si>
  <si>
    <t>凡例</t>
    <rPh sb="0" eb="2">
      <t>ハンレイ</t>
    </rPh>
    <phoneticPr fontId="5"/>
  </si>
  <si>
    <t>対象施設</t>
    <rPh sb="0" eb="2">
      <t>タイショウ</t>
    </rPh>
    <rPh sb="2" eb="4">
      <t>シセツ</t>
    </rPh>
    <phoneticPr fontId="5"/>
  </si>
  <si>
    <t>対象外施設</t>
    <rPh sb="0" eb="2">
      <t>タイショウ</t>
    </rPh>
    <rPh sb="2" eb="3">
      <t>ガイ</t>
    </rPh>
    <rPh sb="3" eb="5">
      <t>シセツ</t>
    </rPh>
    <phoneticPr fontId="5"/>
  </si>
  <si>
    <t>相談施設</t>
    <rPh sb="0" eb="2">
      <t>ソウダン</t>
    </rPh>
    <rPh sb="2" eb="4">
      <t>シセツ</t>
    </rPh>
    <phoneticPr fontId="5"/>
  </si>
  <si>
    <t>老朽化率</t>
    <rPh sb="0" eb="3">
      <t>ロウキュウカ</t>
    </rPh>
    <rPh sb="3" eb="4">
      <t>リツ</t>
    </rPh>
    <phoneticPr fontId="5"/>
  </si>
  <si>
    <t>計</t>
    <rPh sb="0" eb="1">
      <t>ケイ</t>
    </rPh>
    <phoneticPr fontId="5"/>
  </si>
  <si>
    <t>（３）
空調設備保守点検</t>
    <phoneticPr fontId="5"/>
  </si>
  <si>
    <t>(７) 	給食室排気設備洗浄業務</t>
    <phoneticPr fontId="5"/>
  </si>
  <si>
    <t>○</t>
    <phoneticPr fontId="5"/>
  </si>
  <si>
    <t>兼城5番地1</t>
    <phoneticPr fontId="5"/>
  </si>
  <si>
    <t>島の学校体験交流施設(あじま～館)</t>
    <rPh sb="15" eb="16">
      <t>カン</t>
    </rPh>
    <phoneticPr fontId="5"/>
  </si>
  <si>
    <t>相談</t>
    <rPh sb="0" eb="2">
      <t>ソウダン</t>
    </rPh>
    <phoneticPr fontId="5"/>
  </si>
  <si>
    <t>一時閉館</t>
    <rPh sb="0" eb="2">
      <t>イチジ</t>
    </rPh>
    <rPh sb="2" eb="4">
      <t>ヘイカン</t>
    </rPh>
    <phoneticPr fontId="5"/>
  </si>
  <si>
    <t>総務課</t>
  </si>
  <si>
    <t>教育委員会</t>
  </si>
  <si>
    <t>福祉課</t>
  </si>
  <si>
    <t>商工観光課</t>
  </si>
  <si>
    <t>久米島博物館</t>
  </si>
  <si>
    <t>企画財政課</t>
  </si>
  <si>
    <t>建設課</t>
  </si>
  <si>
    <t>消防本部</t>
    <rPh sb="0" eb="2">
      <t>ショウボウ</t>
    </rPh>
    <rPh sb="2" eb="4">
      <t>ホンブ</t>
    </rPh>
    <phoneticPr fontId="5"/>
  </si>
  <si>
    <t>プロジェクト推進課</t>
  </si>
  <si>
    <t>福祉課</t>
    <phoneticPr fontId="5"/>
  </si>
  <si>
    <t>総務課</t>
    <phoneticPr fontId="5"/>
  </si>
  <si>
    <t>商工観光課</t>
    <phoneticPr fontId="5"/>
  </si>
  <si>
    <t>久米島博物館</t>
    <phoneticPr fontId="5"/>
  </si>
  <si>
    <t>環境保全課</t>
    <rPh sb="0" eb="2">
      <t>カンキョウ</t>
    </rPh>
    <rPh sb="2" eb="4">
      <t>ホゼン</t>
    </rPh>
    <rPh sb="4" eb="5">
      <t>カ</t>
    </rPh>
    <phoneticPr fontId="5"/>
  </si>
  <si>
    <t>環境保全課</t>
    <rPh sb="0" eb="5">
      <t>カンキョウホゼンカ</t>
    </rPh>
    <phoneticPr fontId="5"/>
  </si>
  <si>
    <t>産業振興課</t>
    <rPh sb="0" eb="2">
      <t>サンギョウ</t>
    </rPh>
    <rPh sb="2" eb="5">
      <t>シンコウカ</t>
    </rPh>
    <phoneticPr fontId="5"/>
  </si>
  <si>
    <t>教育委員会</t>
    <phoneticPr fontId="5"/>
  </si>
  <si>
    <t>産業振興課</t>
    <rPh sb="0" eb="5">
      <t>サンギョウシンコウカ</t>
    </rPh>
    <phoneticPr fontId="5"/>
  </si>
  <si>
    <t>給食センター</t>
    <rPh sb="0" eb="2">
      <t>キュウショク</t>
    </rPh>
    <phoneticPr fontId="5"/>
  </si>
  <si>
    <t>銭田1141-3</t>
    <rPh sb="0" eb="2">
      <t>ゼンダ</t>
    </rPh>
    <phoneticPr fontId="5"/>
  </si>
  <si>
    <t>企画財政課</t>
    <phoneticPr fontId="5"/>
  </si>
  <si>
    <t>指定管理</t>
  </si>
  <si>
    <t>直営</t>
  </si>
  <si>
    <t>委託</t>
  </si>
  <si>
    <t>民間</t>
    <rPh sb="0" eb="2">
      <t>ミンカン</t>
    </rPh>
    <phoneticPr fontId="5"/>
  </si>
  <si>
    <t>直営</t>
    <phoneticPr fontId="5"/>
  </si>
  <si>
    <t>-</t>
    <phoneticPr fontId="5"/>
  </si>
  <si>
    <t>委託</t>
    <phoneticPr fontId="5"/>
  </si>
  <si>
    <t>大岳小学校教職員住宅（大岳荘）</t>
    <phoneticPr fontId="5"/>
  </si>
  <si>
    <t>清水小学校教職員住宅（具志川荘16号棟）</t>
    <phoneticPr fontId="5"/>
  </si>
  <si>
    <t>久米島西中学校教職員住宅（具志川荘13号棟）</t>
    <phoneticPr fontId="5"/>
  </si>
  <si>
    <t>大岳小学校教職員住宅（大田荘１階）</t>
    <phoneticPr fontId="5"/>
  </si>
  <si>
    <t>清水小学校教職員住宅（清水荘Ａ棟・清水荘Ｂ棟）</t>
    <phoneticPr fontId="5"/>
  </si>
  <si>
    <t>久米島西中学校教職員住宅（大田荘２階）</t>
    <phoneticPr fontId="5"/>
  </si>
  <si>
    <t>球美中学校教職員住宅（嘉手苅荘）</t>
    <phoneticPr fontId="5"/>
  </si>
  <si>
    <t>比屋定小学校教職員住宅（宇江城荘・比屋定荘）</t>
    <phoneticPr fontId="5"/>
  </si>
  <si>
    <t>美崎小学校教職員住宅（美崎荘）</t>
    <phoneticPr fontId="5"/>
  </si>
  <si>
    <t>仲里小学校教職員住宅（比嘉荘(小)・仲里荘(小)）</t>
    <phoneticPr fontId="5"/>
  </si>
  <si>
    <t>球美中学校教職員住宅（比嘉荘(中)・仲里荘(中)）</t>
    <phoneticPr fontId="5"/>
  </si>
  <si>
    <t>久米島小学校教職員住宅（儀間荘）</t>
    <phoneticPr fontId="5"/>
  </si>
  <si>
    <t>泊フィッシャリーナ（係留施設含む）</t>
    <rPh sb="10" eb="12">
      <t>ケイリュウ</t>
    </rPh>
    <rPh sb="12" eb="14">
      <t>シセツ</t>
    </rPh>
    <rPh sb="14" eb="15">
      <t>フク</t>
    </rPh>
    <phoneticPr fontId="5"/>
  </si>
  <si>
    <t>宇江城88 番地 8、比屋定107-2</t>
    <phoneticPr fontId="5"/>
  </si>
  <si>
    <t>久米島海洋深層水ふれあい館</t>
    <phoneticPr fontId="5"/>
  </si>
  <si>
    <t>備考</t>
    <rPh sb="0" eb="2">
      <t>ビコウ</t>
    </rPh>
    <phoneticPr fontId="5"/>
  </si>
  <si>
    <t>（４）
浄化槽・排水処理施設点検</t>
    <phoneticPr fontId="5"/>
  </si>
  <si>
    <t>（５）
受水槽・高架水槽清掃保守</t>
    <phoneticPr fontId="5"/>
  </si>
  <si>
    <t>（６）
エレベータ設備保守</t>
    <phoneticPr fontId="5"/>
  </si>
  <si>
    <t>（７）
自動ドア保守</t>
    <phoneticPr fontId="5"/>
  </si>
  <si>
    <t>（８）
特定建築物定期点検</t>
    <phoneticPr fontId="5"/>
  </si>
  <si>
    <t>（９）
建築設備定期点検</t>
    <phoneticPr fontId="5"/>
  </si>
  <si>
    <t>（１０）
防火設備定期点検</t>
    <phoneticPr fontId="5"/>
  </si>
  <si>
    <t>（１１）
プール浄化装置保守点検</t>
    <phoneticPr fontId="5"/>
  </si>
  <si>
    <t>（１２）
その他</t>
    <rPh sb="7" eb="8">
      <t>タ</t>
    </rPh>
    <phoneticPr fontId="5"/>
  </si>
  <si>
    <t>担当課</t>
    <rPh sb="0" eb="3">
      <t>タントウカ</t>
    </rPh>
    <phoneticPr fontId="5"/>
  </si>
  <si>
    <t>頻度</t>
    <rPh sb="0" eb="2">
      <t>ヒンド</t>
    </rPh>
    <phoneticPr fontId="5"/>
  </si>
  <si>
    <t>設備容量（台数）</t>
    <rPh sb="0" eb="2">
      <t>セツビ</t>
    </rPh>
    <rPh sb="2" eb="4">
      <t>ヨウリョウ</t>
    </rPh>
    <rPh sb="5" eb="7">
      <t>ダイスウ</t>
    </rPh>
    <phoneticPr fontId="5"/>
  </si>
  <si>
    <t>受変電設</t>
    <phoneticPr fontId="5"/>
  </si>
  <si>
    <t>非常用発電機</t>
    <phoneticPr fontId="5"/>
  </si>
  <si>
    <t>小出力太陽光
電池発電装置</t>
    <phoneticPr fontId="5"/>
  </si>
  <si>
    <t>蓄電池設備</t>
    <phoneticPr fontId="5"/>
  </si>
  <si>
    <t>絶縁監視装置</t>
    <phoneticPr fontId="5"/>
  </si>
  <si>
    <t>点検・頻度</t>
    <rPh sb="0" eb="2">
      <t>テンケン</t>
    </rPh>
    <rPh sb="3" eb="5">
      <t>ヒンド</t>
    </rPh>
    <phoneticPr fontId="5"/>
  </si>
  <si>
    <t>停電作業を伴う点検は原則夏季休業中に実施</t>
    <rPh sb="18" eb="20">
      <t>ジッシ</t>
    </rPh>
    <phoneticPr fontId="5"/>
  </si>
  <si>
    <t>久米島海洋深層水ふれあい館</t>
  </si>
  <si>
    <t>空調設備</t>
    <rPh sb="0" eb="2">
      <t>クウチョウ</t>
    </rPh>
    <rPh sb="2" eb="4">
      <t>セツビ</t>
    </rPh>
    <phoneticPr fontId="5"/>
  </si>
  <si>
    <t>フロン</t>
    <phoneticPr fontId="5"/>
  </si>
  <si>
    <t>機器概要</t>
    <rPh sb="0" eb="2">
      <t>キキ</t>
    </rPh>
    <rPh sb="2" eb="4">
      <t>ガイヨウ</t>
    </rPh>
    <phoneticPr fontId="5"/>
  </si>
  <si>
    <t>メーカー</t>
    <phoneticPr fontId="5"/>
  </si>
  <si>
    <t>型式</t>
    <rPh sb="0" eb="2">
      <t>カタシキ</t>
    </rPh>
    <phoneticPr fontId="5"/>
  </si>
  <si>
    <t>出力</t>
    <rPh sb="0" eb="2">
      <t>シュツリョク</t>
    </rPh>
    <phoneticPr fontId="5"/>
  </si>
  <si>
    <t>点検頻度</t>
    <rPh sb="0" eb="2">
      <t>テンケン</t>
    </rPh>
    <rPh sb="2" eb="4">
      <t>ヒンド</t>
    </rPh>
    <phoneticPr fontId="5"/>
  </si>
  <si>
    <t>種別</t>
    <rPh sb="0" eb="2">
      <t>シュベツ</t>
    </rPh>
    <phoneticPr fontId="5"/>
  </si>
  <si>
    <t>設備</t>
    <rPh sb="0" eb="2">
      <t>セツビ</t>
    </rPh>
    <phoneticPr fontId="5"/>
  </si>
  <si>
    <t>非特定防火施設</t>
    <rPh sb="0" eb="1">
      <t>ヒ</t>
    </rPh>
    <rPh sb="1" eb="3">
      <t>トクテイ</t>
    </rPh>
    <rPh sb="3" eb="5">
      <t>ボウカ</t>
    </rPh>
    <rPh sb="5" eb="7">
      <t>シセツ</t>
    </rPh>
    <phoneticPr fontId="2"/>
  </si>
  <si>
    <t>消火器具　屋内消火栓設備　自動火災報知設備　誘導灯・誘導標識　防火・排煙設備　非常電源専用受電</t>
    <rPh sb="0" eb="3">
      <t>ショウカキ</t>
    </rPh>
    <rPh sb="3" eb="4">
      <t>グ</t>
    </rPh>
    <rPh sb="13" eb="15">
      <t>ジドウ</t>
    </rPh>
    <rPh sb="15" eb="17">
      <t>カサイ</t>
    </rPh>
    <rPh sb="17" eb="18">
      <t>ホウ</t>
    </rPh>
    <rPh sb="18" eb="19">
      <t>チ</t>
    </rPh>
    <rPh sb="19" eb="21">
      <t>セツビ</t>
    </rPh>
    <rPh sb="22" eb="25">
      <t>ユウドウトウ</t>
    </rPh>
    <rPh sb="26" eb="28">
      <t>ユウドウ</t>
    </rPh>
    <rPh sb="28" eb="30">
      <t>ヒョウシキ</t>
    </rPh>
    <rPh sb="31" eb="33">
      <t>ボウカ</t>
    </rPh>
    <rPh sb="34" eb="36">
      <t>ハイエン</t>
    </rPh>
    <rPh sb="36" eb="38">
      <t>セツビ</t>
    </rPh>
    <rPh sb="39" eb="41">
      <t>ヒジョウ</t>
    </rPh>
    <rPh sb="41" eb="43">
      <t>デンゲン</t>
    </rPh>
    <rPh sb="43" eb="45">
      <t>センヨウ</t>
    </rPh>
    <rPh sb="45" eb="47">
      <t>ジュデン</t>
    </rPh>
    <phoneticPr fontId="2"/>
  </si>
  <si>
    <t>消火器具　屋内消火栓設備　自動火災報知設備　防火・排煙設備　非常電源専用受電</t>
    <rPh sb="0" eb="3">
      <t>ショウカキ</t>
    </rPh>
    <rPh sb="3" eb="4">
      <t>グ</t>
    </rPh>
    <rPh sb="13" eb="15">
      <t>ジドウ</t>
    </rPh>
    <rPh sb="15" eb="17">
      <t>カサイ</t>
    </rPh>
    <rPh sb="17" eb="18">
      <t>ホウ</t>
    </rPh>
    <rPh sb="18" eb="19">
      <t>チ</t>
    </rPh>
    <rPh sb="19" eb="21">
      <t>セツビ</t>
    </rPh>
    <rPh sb="22" eb="24">
      <t>ボウカ</t>
    </rPh>
    <rPh sb="25" eb="27">
      <t>ハイエン</t>
    </rPh>
    <rPh sb="27" eb="29">
      <t>セツビ</t>
    </rPh>
    <rPh sb="30" eb="32">
      <t>ヒジョウ</t>
    </rPh>
    <rPh sb="32" eb="34">
      <t>デンゲン</t>
    </rPh>
    <rPh sb="34" eb="36">
      <t>センヨウ</t>
    </rPh>
    <rPh sb="36" eb="38">
      <t>ジュデン</t>
    </rPh>
    <phoneticPr fontId="2"/>
  </si>
  <si>
    <t>消火器具　屋内消火栓設備　自動火災報知設備　誘導灯・誘導標識　非常電源専用受電</t>
    <rPh sb="0" eb="3">
      <t>ショウカキ</t>
    </rPh>
    <rPh sb="3" eb="4">
      <t>グ</t>
    </rPh>
    <rPh sb="13" eb="15">
      <t>ジドウ</t>
    </rPh>
    <rPh sb="15" eb="17">
      <t>カサイ</t>
    </rPh>
    <rPh sb="17" eb="18">
      <t>ホウ</t>
    </rPh>
    <rPh sb="18" eb="19">
      <t>チ</t>
    </rPh>
    <rPh sb="19" eb="21">
      <t>セツビ</t>
    </rPh>
    <rPh sb="22" eb="25">
      <t>ユウドウトウ</t>
    </rPh>
    <rPh sb="26" eb="28">
      <t>ユウドウ</t>
    </rPh>
    <rPh sb="28" eb="30">
      <t>ヒョウシキ</t>
    </rPh>
    <rPh sb="31" eb="33">
      <t>ヒジョウ</t>
    </rPh>
    <rPh sb="33" eb="35">
      <t>デンゲン</t>
    </rPh>
    <rPh sb="35" eb="37">
      <t>センヨウ</t>
    </rPh>
    <rPh sb="37" eb="39">
      <t>ジュデン</t>
    </rPh>
    <phoneticPr fontId="2"/>
  </si>
  <si>
    <t>特定防火対象物</t>
    <rPh sb="0" eb="2">
      <t>トクテイ</t>
    </rPh>
    <rPh sb="2" eb="4">
      <t>ボウカ</t>
    </rPh>
    <rPh sb="4" eb="6">
      <t>タイショウ</t>
    </rPh>
    <rPh sb="6" eb="7">
      <t>ブツ</t>
    </rPh>
    <phoneticPr fontId="2"/>
  </si>
  <si>
    <t>消火器具</t>
    <rPh sb="0" eb="3">
      <t>ショウカキ</t>
    </rPh>
    <rPh sb="3" eb="4">
      <t>グ</t>
    </rPh>
    <phoneticPr fontId="2"/>
  </si>
  <si>
    <t>消火器具・自動火災報知設備</t>
    <rPh sb="0" eb="2">
      <t>ショウカ</t>
    </rPh>
    <rPh sb="2" eb="4">
      <t>キグ</t>
    </rPh>
    <rPh sb="5" eb="7">
      <t>ジドウ</t>
    </rPh>
    <rPh sb="7" eb="9">
      <t>カサイ</t>
    </rPh>
    <rPh sb="9" eb="11">
      <t>ホウチ</t>
    </rPh>
    <rPh sb="11" eb="13">
      <t>セツビ</t>
    </rPh>
    <phoneticPr fontId="2"/>
  </si>
  <si>
    <t>消火器具　自動火災報知設備　消防火災通報設備　誘導灯・誘導標識</t>
    <rPh sb="0" eb="3">
      <t>ショウカキ</t>
    </rPh>
    <rPh sb="3" eb="4">
      <t>グ</t>
    </rPh>
    <rPh sb="5" eb="7">
      <t>ジドウ</t>
    </rPh>
    <rPh sb="7" eb="9">
      <t>カサイ</t>
    </rPh>
    <rPh sb="9" eb="11">
      <t>ホウチ</t>
    </rPh>
    <rPh sb="11" eb="13">
      <t>セツビ</t>
    </rPh>
    <rPh sb="14" eb="16">
      <t>ショウボウ</t>
    </rPh>
    <rPh sb="16" eb="18">
      <t>カサイ</t>
    </rPh>
    <rPh sb="18" eb="20">
      <t>ツウホウ</t>
    </rPh>
    <rPh sb="20" eb="22">
      <t>セツビ</t>
    </rPh>
    <rPh sb="23" eb="26">
      <t>ユウドウトウ</t>
    </rPh>
    <rPh sb="27" eb="29">
      <t>ユウドウ</t>
    </rPh>
    <rPh sb="29" eb="31">
      <t>ヒョウシキ</t>
    </rPh>
    <phoneticPr fontId="2"/>
  </si>
  <si>
    <t>消火器具　屋内消火栓設備　自動火災報知設備　非常警報器具・設備　誘導標識　防火・排煙設備　非常電源専用受電</t>
    <rPh sb="0" eb="3">
      <t>ショウカキ</t>
    </rPh>
    <rPh sb="3" eb="4">
      <t>グ</t>
    </rPh>
    <rPh sb="5" eb="7">
      <t>オクナイ</t>
    </rPh>
    <rPh sb="7" eb="10">
      <t>ショウカセン</t>
    </rPh>
    <rPh sb="10" eb="12">
      <t>セツビ</t>
    </rPh>
    <rPh sb="13" eb="15">
      <t>ジドウ</t>
    </rPh>
    <rPh sb="15" eb="17">
      <t>カサイ</t>
    </rPh>
    <rPh sb="17" eb="19">
      <t>ホウチ</t>
    </rPh>
    <rPh sb="19" eb="21">
      <t>セツビ</t>
    </rPh>
    <rPh sb="22" eb="24">
      <t>ヒジョウ</t>
    </rPh>
    <rPh sb="24" eb="26">
      <t>ケイホウ</t>
    </rPh>
    <rPh sb="26" eb="28">
      <t>キグ</t>
    </rPh>
    <rPh sb="29" eb="31">
      <t>セツビ</t>
    </rPh>
    <rPh sb="32" eb="34">
      <t>ユウドウ</t>
    </rPh>
    <rPh sb="34" eb="36">
      <t>ヒョウシキ</t>
    </rPh>
    <rPh sb="45" eb="47">
      <t>ヒジョウ</t>
    </rPh>
    <rPh sb="47" eb="49">
      <t>デンゲン</t>
    </rPh>
    <rPh sb="49" eb="51">
      <t>センヨウ</t>
    </rPh>
    <rPh sb="51" eb="53">
      <t>ジュデン</t>
    </rPh>
    <phoneticPr fontId="2"/>
  </si>
  <si>
    <t>非特定防火対象物</t>
    <rPh sb="0" eb="1">
      <t>ヒ</t>
    </rPh>
    <rPh sb="1" eb="3">
      <t>トクテイ</t>
    </rPh>
    <rPh sb="3" eb="5">
      <t>ボウカ</t>
    </rPh>
    <rPh sb="5" eb="7">
      <t>タイショウ</t>
    </rPh>
    <rPh sb="7" eb="8">
      <t>ブツ</t>
    </rPh>
    <phoneticPr fontId="2"/>
  </si>
  <si>
    <t>消火器具　自動火災報知設備、誘導灯・誘導標識</t>
    <rPh sb="0" eb="3">
      <t>ショウカキ</t>
    </rPh>
    <rPh sb="3" eb="4">
      <t>グ</t>
    </rPh>
    <rPh sb="5" eb="7">
      <t>ジドウ</t>
    </rPh>
    <rPh sb="7" eb="9">
      <t>カサイ</t>
    </rPh>
    <rPh sb="9" eb="11">
      <t>ホウチ</t>
    </rPh>
    <rPh sb="11" eb="13">
      <t>セツビ</t>
    </rPh>
    <rPh sb="14" eb="17">
      <t>ユウドウトウ</t>
    </rPh>
    <rPh sb="18" eb="20">
      <t>ユウドウ</t>
    </rPh>
    <rPh sb="20" eb="22">
      <t>ヒョウシキ</t>
    </rPh>
    <phoneticPr fontId="2"/>
  </si>
  <si>
    <t>消火器具　自動火災報知設備　非常警報器具・設備　誘導灯・誘導標識</t>
    <rPh sb="0" eb="3">
      <t>ショウカキ</t>
    </rPh>
    <rPh sb="3" eb="4">
      <t>グ</t>
    </rPh>
    <rPh sb="5" eb="7">
      <t>ジドウ</t>
    </rPh>
    <rPh sb="7" eb="9">
      <t>カサイ</t>
    </rPh>
    <rPh sb="9" eb="11">
      <t>ホウチ</t>
    </rPh>
    <rPh sb="11" eb="13">
      <t>セツビ</t>
    </rPh>
    <rPh sb="14" eb="16">
      <t>ヒジョウ</t>
    </rPh>
    <rPh sb="16" eb="18">
      <t>ケイホウ</t>
    </rPh>
    <rPh sb="18" eb="20">
      <t>キグ</t>
    </rPh>
    <rPh sb="21" eb="23">
      <t>セツビ</t>
    </rPh>
    <rPh sb="24" eb="27">
      <t>ユウドウトウ</t>
    </rPh>
    <rPh sb="28" eb="30">
      <t>ユウドウ</t>
    </rPh>
    <rPh sb="30" eb="32">
      <t>ヒョウシキ</t>
    </rPh>
    <phoneticPr fontId="2"/>
  </si>
  <si>
    <t>特定防火施設</t>
    <rPh sb="0" eb="2">
      <t>トクテイ</t>
    </rPh>
    <rPh sb="2" eb="4">
      <t>ボウカ</t>
    </rPh>
    <rPh sb="4" eb="6">
      <t>シセツ</t>
    </rPh>
    <phoneticPr fontId="2"/>
  </si>
  <si>
    <t>消火器具、自動火災報知設備、非常放送設備、誘導灯・誘導標識、排煙設備、非常電源専用受電設備（自火報設備）</t>
    <rPh sb="0" eb="2">
      <t>ショウカ</t>
    </rPh>
    <rPh sb="2" eb="4">
      <t>キグ</t>
    </rPh>
    <rPh sb="5" eb="7">
      <t>ジドウ</t>
    </rPh>
    <rPh sb="7" eb="9">
      <t>カサイ</t>
    </rPh>
    <rPh sb="9" eb="11">
      <t>ホウチ</t>
    </rPh>
    <rPh sb="11" eb="13">
      <t>セツビ</t>
    </rPh>
    <rPh sb="14" eb="16">
      <t>ヒジョウ</t>
    </rPh>
    <rPh sb="16" eb="18">
      <t>ホウソウ</t>
    </rPh>
    <rPh sb="18" eb="20">
      <t>セツビ</t>
    </rPh>
    <rPh sb="21" eb="24">
      <t>ユウドウトウ</t>
    </rPh>
    <rPh sb="25" eb="27">
      <t>ユウドウ</t>
    </rPh>
    <rPh sb="27" eb="29">
      <t>ヒョウシキ</t>
    </rPh>
    <rPh sb="30" eb="32">
      <t>ハイエン</t>
    </rPh>
    <rPh sb="32" eb="34">
      <t>セツビ</t>
    </rPh>
    <rPh sb="35" eb="37">
      <t>ヒジョウ</t>
    </rPh>
    <rPh sb="37" eb="39">
      <t>デンゲン</t>
    </rPh>
    <rPh sb="39" eb="41">
      <t>センヨウ</t>
    </rPh>
    <rPh sb="41" eb="43">
      <t>ジュデン</t>
    </rPh>
    <rPh sb="43" eb="45">
      <t>セツビ</t>
    </rPh>
    <rPh sb="46" eb="49">
      <t>ジカホウ</t>
    </rPh>
    <rPh sb="49" eb="51">
      <t>セツビ</t>
    </rPh>
    <phoneticPr fontId="2"/>
  </si>
  <si>
    <t>消火器具　自動火災報知設備　誘導灯・誘導標識</t>
    <rPh sb="0" eb="3">
      <t>ショウカキ</t>
    </rPh>
    <rPh sb="3" eb="4">
      <t>グ</t>
    </rPh>
    <rPh sb="5" eb="7">
      <t>ジドウ</t>
    </rPh>
    <rPh sb="7" eb="9">
      <t>カサイ</t>
    </rPh>
    <rPh sb="9" eb="11">
      <t>ホウチ</t>
    </rPh>
    <rPh sb="11" eb="13">
      <t>セツビ</t>
    </rPh>
    <rPh sb="14" eb="17">
      <t>ユウドウトウ</t>
    </rPh>
    <rPh sb="18" eb="20">
      <t>ユウドウ</t>
    </rPh>
    <rPh sb="20" eb="22">
      <t>ヒョウシキ</t>
    </rPh>
    <phoneticPr fontId="2"/>
  </si>
  <si>
    <t>消火器具　屋内消火栓設備　自動火災報知設備　非常警報器具・設備　誘導灯・誘導標識　非常電源専用受電</t>
    <rPh sb="0" eb="3">
      <t>ショウカキ</t>
    </rPh>
    <rPh sb="3" eb="4">
      <t>グ</t>
    </rPh>
    <rPh sb="5" eb="7">
      <t>オクナイ</t>
    </rPh>
    <rPh sb="7" eb="10">
      <t>ショウカセン</t>
    </rPh>
    <rPh sb="10" eb="12">
      <t>セツビ</t>
    </rPh>
    <rPh sb="13" eb="15">
      <t>ジドウ</t>
    </rPh>
    <rPh sb="15" eb="17">
      <t>カサイ</t>
    </rPh>
    <rPh sb="17" eb="19">
      <t>ホウチ</t>
    </rPh>
    <rPh sb="19" eb="21">
      <t>セツビ</t>
    </rPh>
    <rPh sb="22" eb="24">
      <t>ヒジョウ</t>
    </rPh>
    <rPh sb="24" eb="26">
      <t>ケイホウ</t>
    </rPh>
    <rPh sb="26" eb="28">
      <t>キグ</t>
    </rPh>
    <rPh sb="29" eb="31">
      <t>セツビ</t>
    </rPh>
    <rPh sb="32" eb="35">
      <t>ユウドウトウ</t>
    </rPh>
    <rPh sb="36" eb="38">
      <t>ユウドウ</t>
    </rPh>
    <rPh sb="38" eb="40">
      <t>ヒョウシキ</t>
    </rPh>
    <rPh sb="41" eb="43">
      <t>ヒジョウ</t>
    </rPh>
    <rPh sb="43" eb="45">
      <t>デンゲン</t>
    </rPh>
    <rPh sb="45" eb="47">
      <t>センヨウ</t>
    </rPh>
    <rPh sb="47" eb="49">
      <t>ジュデン</t>
    </rPh>
    <phoneticPr fontId="2"/>
  </si>
  <si>
    <t>消火器具　自動火災報知器</t>
    <rPh sb="0" eb="3">
      <t>ショウカキ</t>
    </rPh>
    <rPh sb="3" eb="4">
      <t>グ</t>
    </rPh>
    <rPh sb="5" eb="7">
      <t>ジドウ</t>
    </rPh>
    <rPh sb="7" eb="9">
      <t>カサイ</t>
    </rPh>
    <rPh sb="9" eb="12">
      <t>ホウチキ</t>
    </rPh>
    <phoneticPr fontId="2"/>
  </si>
  <si>
    <t>消火器具　自動火災報知設備　非常警報器具・設備　誘導灯・誘導標識　防火・排煙設備</t>
    <rPh sb="0" eb="3">
      <t>ショウカキ</t>
    </rPh>
    <rPh sb="3" eb="4">
      <t>グ</t>
    </rPh>
    <rPh sb="5" eb="7">
      <t>ジドウ</t>
    </rPh>
    <rPh sb="7" eb="9">
      <t>カサイ</t>
    </rPh>
    <rPh sb="9" eb="10">
      <t>ホウ</t>
    </rPh>
    <rPh sb="10" eb="11">
      <t>チ</t>
    </rPh>
    <rPh sb="11" eb="13">
      <t>セツビ</t>
    </rPh>
    <rPh sb="21" eb="23">
      <t>セツビ</t>
    </rPh>
    <rPh sb="24" eb="27">
      <t>ユウドウトウ</t>
    </rPh>
    <rPh sb="28" eb="30">
      <t>ユウドウ</t>
    </rPh>
    <rPh sb="30" eb="32">
      <t>ヒョウシキ</t>
    </rPh>
    <rPh sb="33" eb="35">
      <t>ボウカ</t>
    </rPh>
    <rPh sb="36" eb="38">
      <t>ハイエン</t>
    </rPh>
    <rPh sb="38" eb="40">
      <t>セツビ</t>
    </rPh>
    <phoneticPr fontId="2"/>
  </si>
  <si>
    <t>非防火対象施設</t>
    <rPh sb="0" eb="1">
      <t>ヒ</t>
    </rPh>
    <rPh sb="1" eb="3">
      <t>ボウカ</t>
    </rPh>
    <rPh sb="3" eb="5">
      <t>タイショウ</t>
    </rPh>
    <rPh sb="5" eb="7">
      <t>シセツ</t>
    </rPh>
    <phoneticPr fontId="2"/>
  </si>
  <si>
    <t>(10)防火設備定期保守も合わせて実施</t>
    <rPh sb="10" eb="12">
      <t>ホシュ</t>
    </rPh>
    <rPh sb="13" eb="14">
      <t>ア</t>
    </rPh>
    <rPh sb="17" eb="19">
      <t>ジッシ</t>
    </rPh>
    <phoneticPr fontId="5"/>
  </si>
  <si>
    <t>学校終業後及び休日に実施。
火災報知器異常時の点検を含む</t>
    <rPh sb="10" eb="12">
      <t>ジッシ</t>
    </rPh>
    <rPh sb="26" eb="27">
      <t>フク</t>
    </rPh>
    <phoneticPr fontId="5"/>
  </si>
  <si>
    <t>・機器点検報告１回
・機器、総合点検報告１回</t>
    <rPh sb="5" eb="7">
      <t>ホウコク</t>
    </rPh>
    <rPh sb="18" eb="20">
      <t>ホウコク</t>
    </rPh>
    <phoneticPr fontId="5"/>
  </si>
  <si>
    <t>球美中学校教職員住宅（嘉手苅荘）</t>
  </si>
  <si>
    <t>久米島小学校教職員住宅（儀間荘）</t>
  </si>
  <si>
    <t>比屋定小学校教職員住宅（宇江城荘・比屋定荘）</t>
  </si>
  <si>
    <t>容量㎥</t>
    <rPh sb="0" eb="2">
      <t>ヨウリョウ</t>
    </rPh>
    <phoneticPr fontId="5"/>
  </si>
  <si>
    <t>台数</t>
    <rPh sb="0" eb="2">
      <t>ダイスウ</t>
    </rPh>
    <phoneticPr fontId="5"/>
  </si>
  <si>
    <t>水質検査</t>
    <rPh sb="0" eb="2">
      <t>スイシツ</t>
    </rPh>
    <rPh sb="2" eb="4">
      <t>ケンサ</t>
    </rPh>
    <phoneticPr fontId="5"/>
  </si>
  <si>
    <t>項目</t>
    <rPh sb="0" eb="2">
      <t>コウモク</t>
    </rPh>
    <phoneticPr fontId="5"/>
  </si>
  <si>
    <t>機器仕様</t>
    <rPh sb="0" eb="2">
      <t>キキ</t>
    </rPh>
    <rPh sb="2" eb="4">
      <t>シヨウ</t>
    </rPh>
    <phoneticPr fontId="5"/>
  </si>
  <si>
    <t>人槽</t>
    <rPh sb="0" eb="2">
      <t>ニンソウ</t>
    </rPh>
    <phoneticPr fontId="5"/>
  </si>
  <si>
    <t>処理方式</t>
    <rPh sb="0" eb="2">
      <t>ショリ</t>
    </rPh>
    <rPh sb="2" eb="4">
      <t>ホウシキ</t>
    </rPh>
    <phoneticPr fontId="5"/>
  </si>
  <si>
    <t>浄化槽清掃・汚泥引抜
（運搬処分費含む）</t>
    <phoneticPr fontId="5"/>
  </si>
  <si>
    <t>大岳小学校教職員住宅（大岳荘）</t>
  </si>
  <si>
    <t>清水小学校教職員住宅（具志川荘16号棟）</t>
  </si>
  <si>
    <t>久米島西中学校教職員住宅（具志川荘13号棟）</t>
  </si>
  <si>
    <t>大岳小学校教職員住宅（大田荘１階）</t>
  </si>
  <si>
    <t>清水小学校教職員住宅（清水荘Ａ棟・清水荘Ｂ棟）</t>
  </si>
  <si>
    <t>久米島西中学校教職員住宅（大田荘２階）</t>
  </si>
  <si>
    <t>美崎小学校教職員住宅（美崎荘）</t>
  </si>
  <si>
    <t>仲里小学校教職員住宅（比嘉荘(小)・仲里荘(小)）</t>
  </si>
  <si>
    <t>球美中学校教職員住宅（比嘉荘(中)・仲里荘(中)）</t>
  </si>
  <si>
    <t>受水槽</t>
    <rPh sb="0" eb="3">
      <t>ジュスイソウ</t>
    </rPh>
    <phoneticPr fontId="5"/>
  </si>
  <si>
    <t>高架水槽</t>
    <rPh sb="0" eb="4">
      <t>コウカスイソウ</t>
    </rPh>
    <phoneticPr fontId="5"/>
  </si>
  <si>
    <t>数量</t>
    <rPh sb="0" eb="2">
      <t>スウリョウ</t>
    </rPh>
    <phoneticPr fontId="5"/>
  </si>
  <si>
    <t>清掃頻度</t>
    <rPh sb="0" eb="2">
      <t>セイソウ</t>
    </rPh>
    <rPh sb="2" eb="4">
      <t>ヒンド</t>
    </rPh>
    <phoneticPr fontId="5"/>
  </si>
  <si>
    <t>フルメンテナンス、メーカー点検</t>
    <rPh sb="13" eb="15">
      <t>テンケン</t>
    </rPh>
    <phoneticPr fontId="5"/>
  </si>
  <si>
    <t>レギュラーメンテナンスorフルメンテナンス、両開き</t>
    <rPh sb="22" eb="24">
      <t>リョウビラ</t>
    </rPh>
    <phoneticPr fontId="5"/>
  </si>
  <si>
    <t>建築基準法第12条第1項３規定による点検報告</t>
    <rPh sb="0" eb="5">
      <t>ケンチクキジュンホウ</t>
    </rPh>
    <rPh sb="5" eb="6">
      <t>ダイ</t>
    </rPh>
    <rPh sb="8" eb="9">
      <t>ジョウ</t>
    </rPh>
    <rPh sb="9" eb="10">
      <t>ダイ</t>
    </rPh>
    <rPh sb="11" eb="12">
      <t>コウ</t>
    </rPh>
    <rPh sb="13" eb="15">
      <t>キテイ</t>
    </rPh>
    <rPh sb="18" eb="20">
      <t>テンケン</t>
    </rPh>
    <rPh sb="20" eb="22">
      <t>ホウコク</t>
    </rPh>
    <phoneticPr fontId="5"/>
  </si>
  <si>
    <t>建築基準法第12条第●項●規定による点検報告</t>
    <rPh sb="0" eb="5">
      <t>ケンチクキジュンホウ</t>
    </rPh>
    <rPh sb="5" eb="6">
      <t>ダイ</t>
    </rPh>
    <rPh sb="8" eb="9">
      <t>ジョウ</t>
    </rPh>
    <rPh sb="9" eb="10">
      <t>ダイ</t>
    </rPh>
    <rPh sb="11" eb="12">
      <t>コウ</t>
    </rPh>
    <rPh sb="13" eb="15">
      <t>キテイ</t>
    </rPh>
    <rPh sb="18" eb="20">
      <t>テンケン</t>
    </rPh>
    <rPh sb="20" eb="22">
      <t>ホウコク</t>
    </rPh>
    <phoneticPr fontId="5"/>
  </si>
  <si>
    <t>1回/年</t>
    <rPh sb="1" eb="2">
      <t>カイ</t>
    </rPh>
    <rPh sb="3" eb="4">
      <t>ネン</t>
    </rPh>
    <phoneticPr fontId="5"/>
  </si>
  <si>
    <t>巡回点検</t>
    <rPh sb="0" eb="2">
      <t>ジュンカイ</t>
    </rPh>
    <rPh sb="2" eb="4">
      <t>テンケン</t>
    </rPh>
    <phoneticPr fontId="5"/>
  </si>
  <si>
    <t>1回/年</t>
    <rPh sb="1" eb="2">
      <t>カイ</t>
    </rPh>
    <phoneticPr fontId="5"/>
  </si>
  <si>
    <t>１　点検内容
(1)敷地
　①塀(ﾌﾞﾛｯｸ,ｺﾝｸﾘｰﾄ)･擁壁の亀裂、損傷、傾き
　②フェンス･門扉の腐食、破損、傾き、開閉･施錠不良
　③アスファルトやブロック舗装面の大きなひび割れ、陥没、隆起、損傷、歩行支障
　④側溝･排水桝の排水不良、破損
　⑤案内板･自転車置場･外灯･遊具等の腐食、破損、傾き
⑵屋上（屋根･ベランダを含む）
　①屋根仕上げ(屋上防水層･屋根葺き材)のひび割れ、浮き、剥がれ、錆、瓦のずれ
　②パラペットのひび割れ、浮き、腐食、破損
　③ルーフドレン･雨樋の枯葉や土の堆積、つまり
　④屋上設置物(フェンス･はしご･アンテナ等)の腐食、ぐらつき、基礎ｺﾝｸﾘｰﾄの破損
　⑤屋上入口の施錠不良
⑶外壁（ひさし・軒裏含む）
　①塗装の浮き、剥がれ、亀裂、劣化
　②モルタル･タイル･外装仕上材(外壁,軒裏)のひび割れ、浮き、剥がれ、腐食、破損
　③コンクリートのひび割れ、破損、鉄筋の露出、錆汁、白華(表面に浮出る白いもの)
　④目地･建具廻りシーリング材の剥がれ、亀裂、硬化
　⑤壁面設置物(雨樋･手すり･はしご･外灯等)の腐食、ぐらつき、落下の危険
　⑥屋外階段の腐食、ぐらつき
⑷建具（窓･戸･扉）
　①建具の開閉･施錠不良、がたつき、落下の危険
　②建具の腐食、破損、ガラスのひび割れ
⑸内装（床･壁･天井）
　①床のきしみ、沈下、滑り、破損、歩行支障
　②壁のひび割れ、浮き、破損、突出物
　③天井材の剥がれ、破損
　④雨漏りや配管漏水によるシミ、カビ（天井面,壁面）
　⑤手すり･落下防止フェンス･階段滑り止めの変形、破損、ぐらつき
　⑥天井面･壁面への重量物取付け部の腐食、破損、ぐらつき、落下の危険
　⑦避難経路の障害物の有無(廊下･防火戸･避難はしご･救助袋等周囲)
２　留意事項
⑴点検日は施設担当者へ事前ならびに当日に作業について説明すること。
⑵幼稚園、小学校、中学校においては夏季休業中に実施すること。
⑶風の帰る森交流施設においては学童の時間帯を避けること。
(4)教員宿舎、町営住宅においては入居者に許可無く室内やベランダ、お庭などの侵入は避けること。</t>
    <rPh sb="2" eb="4">
      <t>テンケン</t>
    </rPh>
    <rPh sb="4" eb="6">
      <t>ナイヨウ</t>
    </rPh>
    <rPh sb="10" eb="12">
      <t>シキチ</t>
    </rPh>
    <rPh sb="313" eb="315">
      <t>ガイヘキ</t>
    </rPh>
    <rPh sb="322" eb="323">
      <t>フク</t>
    </rPh>
    <rPh sb="760" eb="762">
      <t>リュウイ</t>
    </rPh>
    <rPh sb="762" eb="764">
      <t>ジコウ</t>
    </rPh>
    <rPh sb="766" eb="768">
      <t>テンケン</t>
    </rPh>
    <rPh sb="768" eb="769">
      <t>ビ</t>
    </rPh>
    <rPh sb="770" eb="772">
      <t>シセツ</t>
    </rPh>
    <rPh sb="772" eb="774">
      <t>タントウ</t>
    </rPh>
    <rPh sb="774" eb="775">
      <t>シャ</t>
    </rPh>
    <rPh sb="776" eb="778">
      <t>ジゼン</t>
    </rPh>
    <rPh sb="782" eb="784">
      <t>トウジツ</t>
    </rPh>
    <rPh sb="785" eb="787">
      <t>サギョウ</t>
    </rPh>
    <rPh sb="791" eb="793">
      <t>セツメイ</t>
    </rPh>
    <rPh sb="800" eb="803">
      <t>ヨウチエン</t>
    </rPh>
    <rPh sb="804" eb="807">
      <t>ショウガッコウ</t>
    </rPh>
    <rPh sb="808" eb="811">
      <t>チュウガッコウ</t>
    </rPh>
    <rPh sb="816" eb="818">
      <t>カキ</t>
    </rPh>
    <rPh sb="818" eb="821">
      <t>キュウギョウチュウ</t>
    </rPh>
    <rPh sb="822" eb="824">
      <t>ジッシ</t>
    </rPh>
    <rPh sb="831" eb="832">
      <t>カゼ</t>
    </rPh>
    <rPh sb="833" eb="834">
      <t>カエ</t>
    </rPh>
    <rPh sb="835" eb="836">
      <t>モリ</t>
    </rPh>
    <rPh sb="836" eb="838">
      <t>コウリュウ</t>
    </rPh>
    <rPh sb="838" eb="840">
      <t>シセツ</t>
    </rPh>
    <rPh sb="845" eb="847">
      <t>ガクドウ</t>
    </rPh>
    <rPh sb="848" eb="851">
      <t>ジカンタイ</t>
    </rPh>
    <rPh sb="852" eb="853">
      <t>サ</t>
    </rPh>
    <rPh sb="862" eb="866">
      <t>キョウインシュクシャ</t>
    </rPh>
    <rPh sb="867" eb="869">
      <t>チョウエイ</t>
    </rPh>
    <rPh sb="869" eb="871">
      <t>ジュウタク</t>
    </rPh>
    <rPh sb="876" eb="879">
      <t>ニュウキョシャ</t>
    </rPh>
    <rPh sb="880" eb="882">
      <t>キョカ</t>
    </rPh>
    <rPh sb="882" eb="883">
      <t>ナ</t>
    </rPh>
    <rPh sb="884" eb="886">
      <t>シツナイ</t>
    </rPh>
    <rPh sb="893" eb="894">
      <t>ニワ</t>
    </rPh>
    <rPh sb="897" eb="899">
      <t>シンニュウ</t>
    </rPh>
    <rPh sb="900" eb="901">
      <t>サ</t>
    </rPh>
    <phoneticPr fontId="5"/>
  </si>
  <si>
    <t>随時</t>
    <rPh sb="0" eb="2">
      <t>ズイジ</t>
    </rPh>
    <phoneticPr fontId="5"/>
  </si>
  <si>
    <t>１件につき、10万未満は指定管理者負担</t>
    <rPh sb="1" eb="2">
      <t>ケン</t>
    </rPh>
    <rPh sb="8" eb="9">
      <t>マン</t>
    </rPh>
    <rPh sb="9" eb="11">
      <t>ミマン</t>
    </rPh>
    <rPh sb="12" eb="14">
      <t>シテイ</t>
    </rPh>
    <rPh sb="14" eb="17">
      <t>カンリシャ</t>
    </rPh>
    <rPh sb="17" eb="19">
      <t>フタン</t>
    </rPh>
    <phoneticPr fontId="5"/>
  </si>
  <si>
    <t>社会福祉法人心の会負担</t>
    <rPh sb="9" eb="11">
      <t>フタン</t>
    </rPh>
    <phoneticPr fontId="5"/>
  </si>
  <si>
    <t>改築、建物補修は指定管理者負担
機械設備等修繕１５万円未満は指定管理者負担</t>
    <rPh sb="8" eb="10">
      <t>シテイ</t>
    </rPh>
    <rPh sb="10" eb="13">
      <t>カンリシャ</t>
    </rPh>
    <rPh sb="13" eb="15">
      <t>フタン</t>
    </rPh>
    <phoneticPr fontId="5"/>
  </si>
  <si>
    <t>建物補修：15万未満は指定管理者負担
機械・設備修繕：30万未満は指定管理者負担※クーラーについては指定管理者負担
備品：20万未満は指定管理者負担
付帯施設（物置、看板等）：15万未満は指定管理者負担
消耗品その他：指定管理者負担</t>
    <rPh sb="11" eb="13">
      <t>シテイ</t>
    </rPh>
    <rPh sb="13" eb="16">
      <t>カンリシャ</t>
    </rPh>
    <rPh sb="16" eb="18">
      <t>フタン</t>
    </rPh>
    <phoneticPr fontId="5"/>
  </si>
  <si>
    <t>天井、壁の塗り替え、床の張り替え、照明等の小修理は利用者負担</t>
    <rPh sb="25" eb="28">
      <t>リヨウシャ</t>
    </rPh>
    <rPh sb="28" eb="30">
      <t>フタン</t>
    </rPh>
    <phoneticPr fontId="5"/>
  </si>
  <si>
    <t>小規模修繕は利用者負担</t>
    <rPh sb="6" eb="9">
      <t>リヨウシャ</t>
    </rPh>
    <rPh sb="9" eb="11">
      <t>フタン</t>
    </rPh>
    <phoneticPr fontId="5"/>
  </si>
  <si>
    <t>建物補修：15万円未満は指定管理者負担
機械・設備修繕：30万円未満は指定管理者負担</t>
    <rPh sb="12" eb="14">
      <t>シテイ</t>
    </rPh>
    <phoneticPr fontId="5"/>
  </si>
  <si>
    <t>○</t>
    <phoneticPr fontId="5"/>
  </si>
  <si>
    <t>単独</t>
    <rPh sb="0" eb="2">
      <t>タンドク</t>
    </rPh>
    <phoneticPr fontId="5"/>
  </si>
  <si>
    <t>10人</t>
    <rPh sb="2" eb="3">
      <t>ニン</t>
    </rPh>
    <phoneticPr fontId="5"/>
  </si>
  <si>
    <t>合併</t>
    <rPh sb="0" eb="2">
      <t>ガッペイ</t>
    </rPh>
    <phoneticPr fontId="5"/>
  </si>
  <si>
    <t>18人</t>
    <rPh sb="2" eb="3">
      <t>ニン</t>
    </rPh>
    <phoneticPr fontId="5"/>
  </si>
  <si>
    <t>16人</t>
    <rPh sb="2" eb="3">
      <t>ニン</t>
    </rPh>
    <phoneticPr fontId="5"/>
  </si>
  <si>
    <t>14人</t>
    <rPh sb="2" eb="3">
      <t>ニン</t>
    </rPh>
    <phoneticPr fontId="5"/>
  </si>
  <si>
    <t>1回/3月</t>
    <rPh sb="1" eb="2">
      <t>カイ</t>
    </rPh>
    <rPh sb="4" eb="5">
      <t>ツキ</t>
    </rPh>
    <phoneticPr fontId="5"/>
  </si>
  <si>
    <t>好気性生物反応層内、生物反応、pH、水温、一・二次処理流出水の透視度、放流水残留塩素濃度</t>
    <rPh sb="0" eb="3">
      <t>コウキセイ</t>
    </rPh>
    <rPh sb="3" eb="5">
      <t>セイブツ</t>
    </rPh>
    <rPh sb="5" eb="7">
      <t>ハンノウ</t>
    </rPh>
    <rPh sb="7" eb="9">
      <t>ソウナイ</t>
    </rPh>
    <rPh sb="10" eb="12">
      <t>セイブツ</t>
    </rPh>
    <rPh sb="12" eb="14">
      <t>ハンノウ</t>
    </rPh>
    <rPh sb="18" eb="20">
      <t>スイオン</t>
    </rPh>
    <rPh sb="21" eb="24">
      <t>１．２</t>
    </rPh>
    <rPh sb="23" eb="25">
      <t>ニジ</t>
    </rPh>
    <rPh sb="25" eb="27">
      <t>ショリ</t>
    </rPh>
    <rPh sb="27" eb="29">
      <t>リュウシュツ</t>
    </rPh>
    <rPh sb="29" eb="30">
      <t>スイ</t>
    </rPh>
    <rPh sb="31" eb="33">
      <t>トウシ</t>
    </rPh>
    <rPh sb="33" eb="34">
      <t>ド</t>
    </rPh>
    <rPh sb="35" eb="37">
      <t>ホウリュウ</t>
    </rPh>
    <rPh sb="37" eb="38">
      <t>スイ</t>
    </rPh>
    <rPh sb="38" eb="40">
      <t>ザンリュウ</t>
    </rPh>
    <rPh sb="40" eb="42">
      <t>エンソ</t>
    </rPh>
    <rPh sb="42" eb="44">
      <t>ノウド</t>
    </rPh>
    <phoneticPr fontId="5"/>
  </si>
  <si>
    <t>通常
点検頻度</t>
    <rPh sb="0" eb="2">
      <t>ツウジョウ</t>
    </rPh>
    <rPh sb="3" eb="5">
      <t>テンケン</t>
    </rPh>
    <rPh sb="5" eb="7">
      <t>ヒンド</t>
    </rPh>
    <phoneticPr fontId="5"/>
  </si>
  <si>
    <t>日常修繕</t>
    <phoneticPr fontId="5"/>
  </si>
  <si>
    <t>○</t>
  </si>
  <si>
    <t>受水層4.8㎥
高架水槽4.8㎥</t>
    <rPh sb="0" eb="2">
      <t>ジュスイ</t>
    </rPh>
    <rPh sb="2" eb="3">
      <t>ソウ</t>
    </rPh>
    <rPh sb="8" eb="12">
      <t>コウカスイソウ</t>
    </rPh>
    <phoneticPr fontId="5"/>
  </si>
  <si>
    <t>電灯変圧器1Φ3w50kVA(1)
動力変圧器3Φ3w50kVA(1)</t>
    <rPh sb="0" eb="5">
      <t>デントウヘンアツキ</t>
    </rPh>
    <rPh sb="18" eb="20">
      <t>ドウリョク</t>
    </rPh>
    <phoneticPr fontId="5"/>
  </si>
  <si>
    <t>月次：11回
年次：1回</t>
    <rPh sb="0" eb="2">
      <t>ゲツジ</t>
    </rPh>
    <rPh sb="5" eb="6">
      <t>カイ</t>
    </rPh>
    <rPh sb="7" eb="9">
      <t>ネンジ</t>
    </rPh>
    <rPh sb="11" eb="12">
      <t>カイ</t>
    </rPh>
    <phoneticPr fontId="5"/>
  </si>
  <si>
    <t>学童時間は避けて実施</t>
    <rPh sb="0" eb="2">
      <t>ガクドウ</t>
    </rPh>
    <rPh sb="2" eb="4">
      <t>ジカン</t>
    </rPh>
    <rPh sb="5" eb="6">
      <t>サ</t>
    </rPh>
    <rPh sb="8" eb="10">
      <t>ジッシ</t>
    </rPh>
    <phoneticPr fontId="5"/>
  </si>
  <si>
    <t>学童時間は避けて行う</t>
    <rPh sb="0" eb="2">
      <t>ガクドウ</t>
    </rPh>
    <rPh sb="2" eb="4">
      <t>ジカン</t>
    </rPh>
    <rPh sb="5" eb="6">
      <t>サ</t>
    </rPh>
    <rPh sb="8" eb="9">
      <t>オコナ</t>
    </rPh>
    <phoneticPr fontId="5"/>
  </si>
  <si>
    <t>消火器具　自動火災報知設備　消防機関へ通報する火災報知設備、避難器具、誘導灯・誘導標識</t>
    <rPh sb="0" eb="3">
      <t>ショウカキ</t>
    </rPh>
    <rPh sb="3" eb="4">
      <t>グ</t>
    </rPh>
    <rPh sb="5" eb="7">
      <t>ジドウ</t>
    </rPh>
    <rPh sb="7" eb="9">
      <t>カサイ</t>
    </rPh>
    <rPh sb="9" eb="11">
      <t>ホウチ</t>
    </rPh>
    <rPh sb="11" eb="13">
      <t>セツビ</t>
    </rPh>
    <rPh sb="14" eb="16">
      <t>ショウボウ</t>
    </rPh>
    <rPh sb="16" eb="18">
      <t>キカン</t>
    </rPh>
    <rPh sb="19" eb="21">
      <t>ツウホウ</t>
    </rPh>
    <rPh sb="23" eb="25">
      <t>カサイ</t>
    </rPh>
    <rPh sb="25" eb="27">
      <t>ホウチ</t>
    </rPh>
    <rPh sb="27" eb="29">
      <t>セツビ</t>
    </rPh>
    <rPh sb="30" eb="32">
      <t>ヒナン</t>
    </rPh>
    <rPh sb="32" eb="34">
      <t>キグ</t>
    </rPh>
    <rPh sb="35" eb="38">
      <t>ユウドウトウ</t>
    </rPh>
    <rPh sb="39" eb="41">
      <t>ユウドウ</t>
    </rPh>
    <rPh sb="41" eb="43">
      <t>ヒョウシキ</t>
    </rPh>
    <phoneticPr fontId="2"/>
  </si>
  <si>
    <t>管理者・入居者の負担区分は久米島町教職員住宅管理規則のとおり
※状況により調整可</t>
    <rPh sb="0" eb="3">
      <t>カンリシャ</t>
    </rPh>
    <rPh sb="4" eb="7">
      <t>ニュウキョシャ</t>
    </rPh>
    <rPh sb="8" eb="10">
      <t>フタン</t>
    </rPh>
    <rPh sb="10" eb="12">
      <t>クブン</t>
    </rPh>
    <rPh sb="13" eb="17">
      <t>クメジマチョウ</t>
    </rPh>
    <rPh sb="17" eb="20">
      <t>キョウショクイン</t>
    </rPh>
    <rPh sb="20" eb="22">
      <t>ジュウタク</t>
    </rPh>
    <rPh sb="22" eb="24">
      <t>カンリ</t>
    </rPh>
    <rPh sb="24" eb="26">
      <t>キソク</t>
    </rPh>
    <rPh sb="32" eb="34">
      <t>ジョウキョウ</t>
    </rPh>
    <rPh sb="37" eb="39">
      <t>チョウセイ</t>
    </rPh>
    <rPh sb="39" eb="40">
      <t>カ</t>
    </rPh>
    <phoneticPr fontId="5"/>
  </si>
  <si>
    <t>　　　　　　　　　　　　-</t>
    <phoneticPr fontId="5"/>
  </si>
  <si>
    <t>月次：11回
年次：１回(８月)</t>
    <rPh sb="0" eb="2">
      <t>ゲツジ</t>
    </rPh>
    <rPh sb="5" eb="6">
      <t>カイ</t>
    </rPh>
    <rPh sb="7" eb="9">
      <t>ネンジ</t>
    </rPh>
    <rPh sb="14" eb="15">
      <t>ガツ</t>
    </rPh>
    <phoneticPr fontId="5"/>
  </si>
  <si>
    <t>175kVa(2)</t>
    <phoneticPr fontId="5"/>
  </si>
  <si>
    <t>250kVa(2)</t>
    <phoneticPr fontId="5"/>
  </si>
  <si>
    <t>150kVa(2)</t>
    <phoneticPr fontId="5"/>
  </si>
  <si>
    <t>125kVa(2)</t>
    <phoneticPr fontId="5"/>
  </si>
  <si>
    <t>42.240kVa(2)</t>
    <phoneticPr fontId="5"/>
  </si>
  <si>
    <t>年１回</t>
    <rPh sb="0" eb="1">
      <t>ネン</t>
    </rPh>
    <rPh sb="2" eb="3">
      <t>カイ</t>
    </rPh>
    <phoneticPr fontId="5"/>
  </si>
  <si>
    <t>7.5㎡、5㎡</t>
  </si>
  <si>
    <t>10㎡、16㎡</t>
  </si>
  <si>
    <t>No75利用</t>
    <rPh sb="4" eb="6">
      <t>リヨウ</t>
    </rPh>
    <phoneticPr fontId="5"/>
  </si>
  <si>
    <t>始業点検１回(５月31日まで)
月次：４回
終業点検１回(プール終業日から10月31日まで)</t>
    <rPh sb="0" eb="2">
      <t>シギョウ</t>
    </rPh>
    <rPh sb="2" eb="4">
      <t>テンケン</t>
    </rPh>
    <rPh sb="5" eb="6">
      <t>カイ</t>
    </rPh>
    <rPh sb="8" eb="9">
      <t>ガツ</t>
    </rPh>
    <rPh sb="11" eb="12">
      <t>ニチ</t>
    </rPh>
    <rPh sb="16" eb="18">
      <t>ゲツジ</t>
    </rPh>
    <rPh sb="20" eb="21">
      <t>カイ</t>
    </rPh>
    <rPh sb="22" eb="24">
      <t>シュウギョウ</t>
    </rPh>
    <rPh sb="24" eb="26">
      <t>テンケン</t>
    </rPh>
    <rPh sb="27" eb="28">
      <t>カイ</t>
    </rPh>
    <rPh sb="32" eb="34">
      <t>シュウギョウ</t>
    </rPh>
    <rPh sb="34" eb="35">
      <t>ニチ</t>
    </rPh>
    <phoneticPr fontId="5"/>
  </si>
  <si>
    <t>１　作業時間
　学校と授業時間を確認し随時調整２時間から半日程度
２　作業内容
（１）共通事項
  ア 運転及び水質状況点検
  イ 各部油廻り、配管、配線及び弁類点検
  ウ 各部清掃及び調整
（２）電気関係
  制御盤、操作盤（各種スイッチ及び表示灯）及びヒューズの点検
（３）ポンプ・モーター関係
  ア 回転状況点検
  イ グランドパッキン点検
（４）濾過装置関係
  ア 濾材状況点検
  イ 集毛機、滅菌機、圧力計、バルブコック等機械点検
  ウ 漏水点検</t>
    <rPh sb="2" eb="4">
      <t>サギョウ</t>
    </rPh>
    <rPh sb="4" eb="6">
      <t>ジカン</t>
    </rPh>
    <rPh sb="35" eb="37">
      <t>サギョウ</t>
    </rPh>
    <rPh sb="37" eb="39">
      <t>ナイヨウ</t>
    </rPh>
    <phoneticPr fontId="5"/>
  </si>
  <si>
    <t>飲料水水質検査</t>
    <rPh sb="0" eb="3">
      <t>インリョウスイ</t>
    </rPh>
    <rPh sb="3" eb="5">
      <t>スイシツ</t>
    </rPh>
    <rPh sb="5" eb="7">
      <t>ケンサ</t>
    </rPh>
    <phoneticPr fontId="5"/>
  </si>
  <si>
    <t>【頻度：年１回】
１ 検査対象の飲料水の採取方法
  毎月１回、対象施設使用者が日常使用している給水栓水（蛇口）から採取する。
  なお、検査実施日は、各学校等と調整し行うこと。
２ 検査項目
　① 一般細菌 ②大腸菌 ③塩化物イオン ④有機物〔全有機炭素（TOC）の量〕
　⑤PH 値（水素イオン濃度） ⑥味 ⑦臭気 ⑧色度 ⑨濁度
　⑩遊離残留塩素
３ 検査方法、判定基準
（１）水質基準に関する省令の規定に基づき厚生労働大臣が定める方法
　（平成15年厚生労働省告示第261号）
（２）滴定法
（３）水道法施行規則第１７条２項の規定に基づき厚生労働大臣が定める
　　遊離残留塩素及び結合残留塩素の検査方法（平成 15 年厚生労働省告
　　示第 318 号）
４ 検査結果の報告 
（１）水質検査の成績が判定基準に適合しない場合は、直ちに教育委員会へ連絡す
ること。 
（２）判定結果は、検査実施日以後１４日以内に報告すること。</t>
    <rPh sb="1" eb="3">
      <t>ヒンド</t>
    </rPh>
    <rPh sb="4" eb="5">
      <t>ネン</t>
    </rPh>
    <rPh sb="6" eb="7">
      <t>カイ</t>
    </rPh>
    <phoneticPr fontId="5"/>
  </si>
  <si>
    <t>交流学習センターじんぶん館</t>
    <phoneticPr fontId="5"/>
  </si>
  <si>
    <t>企画財政課</t>
    <rPh sb="0" eb="5">
      <t>キカクザイセイカ</t>
    </rPh>
    <phoneticPr fontId="5"/>
  </si>
  <si>
    <t>１ｔ</t>
    <phoneticPr fontId="5"/>
  </si>
  <si>
    <t>１基</t>
    <rPh sb="1" eb="2">
      <t>キ</t>
    </rPh>
    <phoneticPr fontId="5"/>
  </si>
  <si>
    <t>各１基</t>
    <rPh sb="0" eb="1">
      <t>カク</t>
    </rPh>
    <phoneticPr fontId="5"/>
  </si>
  <si>
    <t>空気調和設備</t>
  </si>
  <si>
    <t>日立</t>
    <rPh sb="0" eb="2">
      <t>ヒタチ</t>
    </rPh>
    <phoneticPr fontId="5"/>
  </si>
  <si>
    <t>エア－コンディショナー</t>
  </si>
  <si>
    <t>６３kW</t>
  </si>
  <si>
    <t>清掃年１回</t>
    <rPh sb="0" eb="2">
      <t>セイソウ</t>
    </rPh>
    <rPh sb="2" eb="3">
      <t>ネン</t>
    </rPh>
    <rPh sb="4" eb="5">
      <t>カイ</t>
    </rPh>
    <phoneticPr fontId="5"/>
  </si>
  <si>
    <t>好気性生物反応層内、生物反応、pH、水温、一・二次処理流出水の透視度、放流水残留塩素濃度</t>
  </si>
  <si>
    <t>1回/3月</t>
    <rPh sb="1" eb="2">
      <t>カイ</t>
    </rPh>
    <rPh sb="4" eb="5">
      <t>ガツ</t>
    </rPh>
    <phoneticPr fontId="5"/>
  </si>
  <si>
    <t>5人</t>
    <rPh sb="1" eb="2">
      <t>ニン</t>
    </rPh>
    <phoneticPr fontId="5"/>
  </si>
  <si>
    <t>〇</t>
  </si>
  <si>
    <t>15人</t>
    <rPh sb="2" eb="3">
      <t>ニン</t>
    </rPh>
    <phoneticPr fontId="5"/>
  </si>
  <si>
    <t>No60共用</t>
    <rPh sb="4" eb="6">
      <t>キョウヨウ</t>
    </rPh>
    <phoneticPr fontId="5"/>
  </si>
  <si>
    <t>特定防火対象物</t>
    <rPh sb="0" eb="2">
      <t>トクテイ</t>
    </rPh>
    <rPh sb="2" eb="4">
      <t>ボウカ</t>
    </rPh>
    <rPh sb="4" eb="7">
      <t>タイショウブツ</t>
    </rPh>
    <phoneticPr fontId="5"/>
  </si>
  <si>
    <t>消火器具、自動火災報知設備、誘導灯・誘導標識</t>
    <rPh sb="0" eb="3">
      <t>ショウカキ</t>
    </rPh>
    <rPh sb="3" eb="4">
      <t>グ</t>
    </rPh>
    <rPh sb="5" eb="7">
      <t>ジドウ</t>
    </rPh>
    <rPh sb="7" eb="9">
      <t>カサイ</t>
    </rPh>
    <rPh sb="9" eb="11">
      <t>ホウチ</t>
    </rPh>
    <rPh sb="11" eb="13">
      <t>セツビ</t>
    </rPh>
    <rPh sb="14" eb="17">
      <t>ユウドウトウ</t>
    </rPh>
    <rPh sb="18" eb="20">
      <t>ユウドウ</t>
    </rPh>
    <rPh sb="20" eb="22">
      <t>ヒョウシキ</t>
    </rPh>
    <phoneticPr fontId="5"/>
  </si>
  <si>
    <t>125kVa(2)</t>
  </si>
  <si>
    <t>-</t>
  </si>
  <si>
    <t>月次：11回
年次：１回</t>
  </si>
  <si>
    <t>総務課</t>
    <phoneticPr fontId="5"/>
  </si>
  <si>
    <t>年次点検は、『巡視・点検・測定及び試験基準』に基づく。</t>
    <rPh sb="0" eb="2">
      <t>ネンジ</t>
    </rPh>
    <rPh sb="2" eb="4">
      <t>テンケン</t>
    </rPh>
    <rPh sb="7" eb="9">
      <t>ジュンシ</t>
    </rPh>
    <rPh sb="10" eb="12">
      <t>テンケン</t>
    </rPh>
    <rPh sb="13" eb="15">
      <t>ソクテイ</t>
    </rPh>
    <rPh sb="15" eb="16">
      <t>オヨ</t>
    </rPh>
    <rPh sb="17" eb="19">
      <t>シケン</t>
    </rPh>
    <rPh sb="19" eb="21">
      <t>キジュン</t>
    </rPh>
    <rPh sb="23" eb="24">
      <t>モト</t>
    </rPh>
    <phoneticPr fontId="5"/>
  </si>
  <si>
    <t>月次点検11回
年次点検1回</t>
    <rPh sb="0" eb="2">
      <t>ゲツジ</t>
    </rPh>
    <rPh sb="2" eb="4">
      <t>テンケン</t>
    </rPh>
    <rPh sb="6" eb="7">
      <t>カイ</t>
    </rPh>
    <rPh sb="8" eb="10">
      <t>ネンジ</t>
    </rPh>
    <rPh sb="10" eb="12">
      <t>テンケン</t>
    </rPh>
    <rPh sb="13" eb="14">
      <t>カイ</t>
    </rPh>
    <phoneticPr fontId="5"/>
  </si>
  <si>
    <t>350kVA(2)</t>
    <phoneticPr fontId="5"/>
  </si>
  <si>
    <t>消火器具・屋内消火栓設備・自動火災報知設備・誘導灯及び誘導標式・連結散水設備・非常電源（非常電源専用受電設備）・防排煙制御設備</t>
    <rPh sb="0" eb="4">
      <t>ショウカキグ</t>
    </rPh>
    <rPh sb="5" eb="12">
      <t>オクナイショウカセンセツビ</t>
    </rPh>
    <rPh sb="13" eb="21">
      <t>ジドウカサイホウチセツビ</t>
    </rPh>
    <rPh sb="22" eb="25">
      <t>ユウドウトウ</t>
    </rPh>
    <rPh sb="25" eb="26">
      <t>オヨ</t>
    </rPh>
    <rPh sb="27" eb="30">
      <t>ユウドウヒョウ</t>
    </rPh>
    <rPh sb="30" eb="31">
      <t>シキ</t>
    </rPh>
    <rPh sb="32" eb="34">
      <t>レンケツ</t>
    </rPh>
    <rPh sb="34" eb="36">
      <t>サンスイ</t>
    </rPh>
    <rPh sb="36" eb="38">
      <t>セツビ</t>
    </rPh>
    <rPh sb="39" eb="41">
      <t>ヒジョウ</t>
    </rPh>
    <rPh sb="41" eb="43">
      <t>デンゲン</t>
    </rPh>
    <rPh sb="44" eb="46">
      <t>ヒジョウ</t>
    </rPh>
    <rPh sb="46" eb="48">
      <t>デンゲン</t>
    </rPh>
    <rPh sb="48" eb="50">
      <t>センヨウ</t>
    </rPh>
    <rPh sb="50" eb="52">
      <t>ジュデン</t>
    </rPh>
    <rPh sb="52" eb="54">
      <t>セツビ</t>
    </rPh>
    <rPh sb="56" eb="59">
      <t>ボウハイエン</t>
    </rPh>
    <rPh sb="59" eb="61">
      <t>セイギョ</t>
    </rPh>
    <rPh sb="61" eb="63">
      <t>セツビ</t>
    </rPh>
    <phoneticPr fontId="5"/>
  </si>
  <si>
    <t>22㎥/1日</t>
    <rPh sb="5" eb="6">
      <t>ニチ</t>
    </rPh>
    <phoneticPr fontId="5"/>
  </si>
  <si>
    <t>水温、外観、色相、臭気、透視度、亜硝酸反応、残留塩素、PH</t>
    <rPh sb="0" eb="2">
      <t>スイオン</t>
    </rPh>
    <rPh sb="3" eb="5">
      <t>ガイカン</t>
    </rPh>
    <rPh sb="6" eb="8">
      <t>シキソウ</t>
    </rPh>
    <rPh sb="9" eb="11">
      <t>シュウキ</t>
    </rPh>
    <rPh sb="12" eb="15">
      <t>トウシド</t>
    </rPh>
    <rPh sb="16" eb="19">
      <t>アショウサン</t>
    </rPh>
    <rPh sb="19" eb="21">
      <t>ハンノウ</t>
    </rPh>
    <rPh sb="22" eb="24">
      <t>ザンリュウ</t>
    </rPh>
    <rPh sb="24" eb="26">
      <t>エンソ</t>
    </rPh>
    <phoneticPr fontId="5"/>
  </si>
  <si>
    <t>12回/月</t>
    <rPh sb="2" eb="3">
      <t>カイ</t>
    </rPh>
    <rPh sb="4" eb="5">
      <t>ツキ</t>
    </rPh>
    <phoneticPr fontId="5"/>
  </si>
  <si>
    <t>143人</t>
    <rPh sb="3" eb="4">
      <t>ニン</t>
    </rPh>
    <phoneticPr fontId="5"/>
  </si>
  <si>
    <t>年1回</t>
    <rPh sb="0" eb="1">
      <t>ネン</t>
    </rPh>
    <rPh sb="2" eb="3">
      <t>カイ</t>
    </rPh>
    <phoneticPr fontId="5"/>
  </si>
  <si>
    <t>ＨＩＴＡＣＨＩ</t>
  </si>
  <si>
    <t>4回/年</t>
    <rPh sb="1" eb="2">
      <t>カイ</t>
    </rPh>
    <rPh sb="3" eb="4">
      <t>ネン</t>
    </rPh>
    <phoneticPr fontId="5"/>
  </si>
  <si>
    <t>ナブコ</t>
    <phoneticPr fontId="5"/>
  </si>
  <si>
    <t>1回/年</t>
    <rPh sb="1" eb="2">
      <t>カイ</t>
    </rPh>
    <rPh sb="3" eb="4">
      <t>ネン</t>
    </rPh>
    <phoneticPr fontId="5"/>
  </si>
  <si>
    <t>PLZ-ZRMP63EFV</t>
    <phoneticPr fontId="5"/>
  </si>
  <si>
    <t>1.28kw</t>
    <phoneticPr fontId="5"/>
  </si>
  <si>
    <t>１回/3年</t>
    <rPh sb="1" eb="2">
      <t>カイ</t>
    </rPh>
    <rPh sb="4" eb="5">
      <t>ネン</t>
    </rPh>
    <phoneticPr fontId="5"/>
  </si>
  <si>
    <t>フィルタ清掃</t>
    <rPh sb="4" eb="6">
      <t>セイソウ</t>
    </rPh>
    <phoneticPr fontId="5"/>
  </si>
  <si>
    <t>１回/年</t>
    <rPh sb="1" eb="2">
      <t>カイ</t>
    </rPh>
    <rPh sb="3" eb="4">
      <t>ネン</t>
    </rPh>
    <phoneticPr fontId="5"/>
  </si>
  <si>
    <t>天吊４方出</t>
    <rPh sb="0" eb="2">
      <t>テンツ</t>
    </rPh>
    <rPh sb="3" eb="4">
      <t>ホウ</t>
    </rPh>
    <rPh sb="4" eb="5">
      <t>デ</t>
    </rPh>
    <phoneticPr fontId="5"/>
  </si>
  <si>
    <t>PLZ-ZRMP140EFV</t>
    <phoneticPr fontId="5"/>
  </si>
  <si>
    <t>0.875kw</t>
    <phoneticPr fontId="5"/>
  </si>
  <si>
    <t>PLZ-ZRMP50EFV</t>
    <phoneticPr fontId="5"/>
  </si>
  <si>
    <t>6.28kw</t>
    <phoneticPr fontId="5"/>
  </si>
  <si>
    <t>ecowinHYBRIDパネル</t>
    <phoneticPr fontId="5"/>
  </si>
  <si>
    <t>HS-W9</t>
    <phoneticPr fontId="5"/>
  </si>
  <si>
    <t>PLZ-ZRMP112EFV</t>
    <phoneticPr fontId="5"/>
  </si>
  <si>
    <t>8.88kw</t>
    <phoneticPr fontId="5"/>
  </si>
  <si>
    <t>ルームエアコン</t>
    <phoneticPr fontId="5"/>
  </si>
  <si>
    <t>MSZ-JXV4019SE-W</t>
    <phoneticPr fontId="5"/>
  </si>
  <si>
    <t>1.93kw</t>
    <phoneticPr fontId="5"/>
  </si>
  <si>
    <t>MSZ-JXV5619SE-W</t>
    <phoneticPr fontId="5"/>
  </si>
  <si>
    <t>6.88kw</t>
    <phoneticPr fontId="5"/>
  </si>
  <si>
    <t>B1F作業修理室(番号PAC-02)</t>
    <rPh sb="3" eb="5">
      <t>サギョウ</t>
    </rPh>
    <rPh sb="5" eb="8">
      <t>シュウリシツ</t>
    </rPh>
    <rPh sb="9" eb="11">
      <t>バンゴウ</t>
    </rPh>
    <phoneticPr fontId="5"/>
  </si>
  <si>
    <t>B1Fスタジオ(番号PAC-02)</t>
    <rPh sb="8" eb="10">
      <t>バンゴウ</t>
    </rPh>
    <phoneticPr fontId="5"/>
  </si>
  <si>
    <t>B1F展示備品収納庫(番号PAC-03)</t>
    <rPh sb="3" eb="5">
      <t>テンジ</t>
    </rPh>
    <rPh sb="5" eb="7">
      <t>ビヒン</t>
    </rPh>
    <rPh sb="7" eb="10">
      <t>シュウノウコ</t>
    </rPh>
    <phoneticPr fontId="5"/>
  </si>
  <si>
    <t>B1F展示備品収納庫(番号EHB-01)</t>
    <rPh sb="3" eb="5">
      <t>テンジ</t>
    </rPh>
    <rPh sb="5" eb="7">
      <t>ビヒン</t>
    </rPh>
    <rPh sb="7" eb="10">
      <t>シュウノウコ</t>
    </rPh>
    <phoneticPr fontId="5"/>
  </si>
  <si>
    <t>B1F第1収蔵室(番号PAC-04)</t>
    <rPh sb="3" eb="4">
      <t>ダイ</t>
    </rPh>
    <rPh sb="5" eb="7">
      <t>シュウゾウ</t>
    </rPh>
    <rPh sb="7" eb="8">
      <t>シツ</t>
    </rPh>
    <phoneticPr fontId="5"/>
  </si>
  <si>
    <t>B1F第1収蔵室(番号EHB-02)</t>
    <rPh sb="3" eb="4">
      <t>ダイ</t>
    </rPh>
    <rPh sb="5" eb="7">
      <t>シュウゾウ</t>
    </rPh>
    <rPh sb="7" eb="8">
      <t>シツ</t>
    </rPh>
    <phoneticPr fontId="5"/>
  </si>
  <si>
    <t>B1F第2収蔵室(番号AC-01)</t>
    <rPh sb="3" eb="4">
      <t>ダイ</t>
    </rPh>
    <rPh sb="5" eb="7">
      <t>シュウゾウ</t>
    </rPh>
    <rPh sb="7" eb="8">
      <t>シツ</t>
    </rPh>
    <phoneticPr fontId="5"/>
  </si>
  <si>
    <t>B1F第2収蔵室(番号EHB-03)</t>
    <rPh sb="3" eb="4">
      <t>ダイ</t>
    </rPh>
    <rPh sb="5" eb="7">
      <t>シュウゾウ</t>
    </rPh>
    <rPh sb="7" eb="8">
      <t>シツ</t>
    </rPh>
    <phoneticPr fontId="5"/>
  </si>
  <si>
    <t>B1F第3収蔵室(番号AC-02)</t>
    <rPh sb="3" eb="4">
      <t>ダイ</t>
    </rPh>
    <rPh sb="5" eb="7">
      <t>シュウゾウ</t>
    </rPh>
    <rPh sb="7" eb="8">
      <t>シツ</t>
    </rPh>
    <phoneticPr fontId="5"/>
  </si>
  <si>
    <t>B1F第3収蔵室(番号EHB-04)</t>
    <rPh sb="3" eb="4">
      <t>ダイ</t>
    </rPh>
    <rPh sb="5" eb="7">
      <t>シュウゾウ</t>
    </rPh>
    <rPh sb="7" eb="8">
      <t>シツ</t>
    </rPh>
    <phoneticPr fontId="5"/>
  </si>
  <si>
    <t>１F特別展示室(AC-03)</t>
    <rPh sb="2" eb="4">
      <t>トクベツ</t>
    </rPh>
    <rPh sb="4" eb="6">
      <t>テンジ</t>
    </rPh>
    <rPh sb="6" eb="7">
      <t>シツ</t>
    </rPh>
    <phoneticPr fontId="5"/>
  </si>
  <si>
    <t>天吊２方出</t>
    <rPh sb="0" eb="2">
      <t>テンツ</t>
    </rPh>
    <rPh sb="3" eb="4">
      <t>ホウ</t>
    </rPh>
    <rPh sb="4" eb="5">
      <t>シュツ</t>
    </rPh>
    <phoneticPr fontId="5"/>
  </si>
  <si>
    <t>PLZX-ZRMP140LFV</t>
    <phoneticPr fontId="5"/>
  </si>
  <si>
    <t>5.92kw</t>
    <phoneticPr fontId="5"/>
  </si>
  <si>
    <t>１F講堂(AC-04)</t>
    <rPh sb="2" eb="4">
      <t>コウドウ</t>
    </rPh>
    <phoneticPr fontId="5"/>
  </si>
  <si>
    <t>2.22kw</t>
    <phoneticPr fontId="5"/>
  </si>
  <si>
    <t>１Fエントランスホール(PAC-06)</t>
    <phoneticPr fontId="5"/>
  </si>
  <si>
    <t>１Fラウンジ(PAC-05)</t>
    <phoneticPr fontId="5"/>
  </si>
  <si>
    <t>１FOAルーム(PAC-07)</t>
    <phoneticPr fontId="5"/>
  </si>
  <si>
    <t>1.75kw</t>
    <phoneticPr fontId="5"/>
  </si>
  <si>
    <t>１F図書室(PAC-08)</t>
    <rPh sb="2" eb="5">
      <t>トショシツ</t>
    </rPh>
    <phoneticPr fontId="5"/>
  </si>
  <si>
    <t>PLZ-ZRMP160EFV</t>
    <phoneticPr fontId="5"/>
  </si>
  <si>
    <t>3.98kw</t>
    <phoneticPr fontId="5"/>
  </si>
  <si>
    <t>１F事務室(PAC-09)</t>
    <rPh sb="2" eb="5">
      <t>ジムシツ</t>
    </rPh>
    <phoneticPr fontId="5"/>
  </si>
  <si>
    <t>１F会議室(PAC-10)</t>
    <rPh sb="2" eb="5">
      <t>カイギシツ</t>
    </rPh>
    <phoneticPr fontId="5"/>
  </si>
  <si>
    <t>１F館長・応接室(PAC-11)</t>
    <rPh sb="2" eb="4">
      <t>カンチョウ</t>
    </rPh>
    <rPh sb="5" eb="8">
      <t>オウセツシツ</t>
    </rPh>
    <phoneticPr fontId="5"/>
  </si>
  <si>
    <t>MSZ-JXV2219E-W</t>
    <phoneticPr fontId="5"/>
  </si>
  <si>
    <t>0.425kw</t>
    <phoneticPr fontId="5"/>
  </si>
  <si>
    <t>１F休憩室(AC-05)</t>
    <rPh sb="2" eb="5">
      <t>キュウケイシツ</t>
    </rPh>
    <phoneticPr fontId="5"/>
  </si>
  <si>
    <t>PLZ-ZRMP80EFV</t>
    <phoneticPr fontId="5"/>
  </si>
  <si>
    <t>5.04kw</t>
    <phoneticPr fontId="5"/>
  </si>
  <si>
    <t>１F展示コーナー(PAC-12)</t>
    <rPh sb="2" eb="4">
      <t>テンジ</t>
    </rPh>
    <phoneticPr fontId="5"/>
  </si>
  <si>
    <t>11.94kw</t>
    <phoneticPr fontId="5"/>
  </si>
  <si>
    <t>１F常設展示室(PAC-13)</t>
    <rPh sb="2" eb="4">
      <t>ジョウセツ</t>
    </rPh>
    <rPh sb="4" eb="6">
      <t>テンジ</t>
    </rPh>
    <rPh sb="6" eb="7">
      <t>シツ</t>
    </rPh>
    <phoneticPr fontId="5"/>
  </si>
  <si>
    <t>１F常設展示室(EHB-05)</t>
    <rPh sb="2" eb="4">
      <t>ジョウセツ</t>
    </rPh>
    <rPh sb="4" eb="6">
      <t>テンジ</t>
    </rPh>
    <rPh sb="6" eb="7">
      <t>シツ</t>
    </rPh>
    <phoneticPr fontId="5"/>
  </si>
  <si>
    <t>好気性生物反応層内、生物反応、pH、水温、一・二次処理流出水の透視度、放流水残留塩素濃度</t>
    <phoneticPr fontId="5"/>
  </si>
  <si>
    <t>10人</t>
    <rPh sb="2" eb="3">
      <t>ヒト</t>
    </rPh>
    <phoneticPr fontId="5"/>
  </si>
  <si>
    <t>〇</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</si>
</sst>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11"/>
      <color theme="1"/>
      <name val="Yu Gothic"/>
      <family val="2"/>
      <scheme val="minor"/>
    </font>
    <font>
      <sz val="18"/>
      <color theme="3"/>
      <name val="Yu Gothic Light"/>
      <family val="2"/>
      <charset val="128"/>
      <scheme val="major"/>
    </font>
    <font>
      <b/>
      <sz val="15"/>
      <color theme="3"/>
      <name val="Yu Gothic"/>
      <family val="2"/>
      <charset val="128"/>
      <scheme val="minor"/>
    </font>
    <font>
      <b/>
      <sz val="13"/>
      <color theme="3"/>
      <name val="Yu Gothic"/>
      <family val="2"/>
      <charset val="128"/>
      <scheme val="minor"/>
    </font>
    <font>
      <sz val="6"/>
      <name val="Yu Gothic"/>
      <family val="3"/>
      <charset val="128"/>
      <scheme val="minor"/>
    </font>
    <font>
      <sz val="8"/>
      <color theme="1"/>
      <name val="Yu Gothic"/>
      <family val="3"/>
      <charset val="128"/>
      <scheme val="minor"/>
    </font>
    <font>
      <sz val="10"/>
      <color theme="1"/>
      <name val="Yu Gothic"/>
      <family val="2"/>
      <scheme val="minor"/>
    </font>
    <font>
      <sz val="9"/>
      <color theme="1"/>
      <name val="Yu Gothic"/>
      <family val="3"/>
      <charset val="128"/>
      <scheme val="minor"/>
    </font>
    <font>
      <sz val="11"/>
      <color theme="1"/>
      <name val="Yu Gothic"/>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rgb="FFFFCCFF"/>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89">
    <xf numFmtId="0" fontId="0" fillId="0" borderId="0" xfId="0"/>
    <xf numFmtId="0" fontId="6" fillId="0" borderId="0" xfId="0" applyFont="1" applyAlignment="1">
      <alignment vertical="center" wrapText="1"/>
    </xf>
    <xf numFmtId="0" fontId="6" fillId="0" borderId="0" xfId="0" applyFont="1" applyAlignment="1">
      <alignment vertical="center"/>
    </xf>
    <xf numFmtId="0" fontId="6" fillId="2" borderId="0" xfId="0" applyFont="1" applyFill="1" applyAlignment="1">
      <alignment horizontal="center" vertical="center"/>
    </xf>
    <xf numFmtId="0" fontId="6" fillId="3" borderId="0" xfId="0" applyFont="1" applyFill="1" applyAlignment="1">
      <alignment horizontal="center" vertical="center"/>
    </xf>
    <xf numFmtId="0" fontId="6" fillId="4" borderId="1" xfId="0" applyFont="1" applyFill="1" applyBorder="1" applyAlignment="1">
      <alignment horizontal="center" vertical="center" wrapText="1"/>
    </xf>
    <xf numFmtId="0" fontId="6" fillId="4" borderId="1" xfId="0" applyFont="1" applyFill="1" applyBorder="1" applyAlignment="1">
      <alignment vertical="center"/>
    </xf>
    <xf numFmtId="0" fontId="6" fillId="4" borderId="1" xfId="0" applyFont="1" applyFill="1" applyBorder="1" applyAlignment="1">
      <alignment vertical="center" shrinkToFit="1"/>
    </xf>
    <xf numFmtId="0" fontId="6" fillId="4" borderId="1" xfId="0" applyFont="1" applyFill="1" applyBorder="1" applyAlignment="1">
      <alignment horizontal="right" vertical="center" shrinkToFit="1"/>
    </xf>
    <xf numFmtId="9" fontId="6" fillId="4" borderId="1" xfId="0" applyNumberFormat="1" applyFont="1" applyFill="1" applyBorder="1" applyAlignment="1">
      <alignment vertical="center" shrinkToFit="1"/>
    </xf>
    <xf numFmtId="0" fontId="6" fillId="5" borderId="1" xfId="0" applyFont="1" applyFill="1" applyBorder="1" applyAlignment="1">
      <alignment horizontal="center" vertical="center" wrapText="1"/>
    </xf>
    <xf numFmtId="0" fontId="6" fillId="5" borderId="1" xfId="0" applyFont="1" applyFill="1" applyBorder="1" applyAlignment="1">
      <alignment vertical="center" shrinkToFit="1"/>
    </xf>
    <xf numFmtId="0" fontId="6" fillId="2" borderId="1" xfId="0" applyFont="1" applyFill="1" applyBorder="1" applyAlignment="1">
      <alignment horizontal="center" vertical="center" shrinkToFit="1"/>
    </xf>
    <xf numFmtId="0" fontId="6" fillId="3" borderId="1" xfId="0" applyFont="1" applyFill="1" applyBorder="1" applyAlignment="1">
      <alignment horizontal="center" vertical="center" shrinkToFit="1"/>
    </xf>
    <xf numFmtId="0" fontId="6" fillId="6" borderId="0" xfId="0" applyFont="1" applyFill="1" applyAlignment="1">
      <alignment horizontal="center" vertical="center"/>
    </xf>
    <xf numFmtId="0" fontId="6" fillId="6" borderId="1" xfId="0" applyFont="1" applyFill="1" applyBorder="1" applyAlignment="1">
      <alignment horizontal="center" vertical="center" shrinkToFit="1"/>
    </xf>
    <xf numFmtId="0" fontId="6" fillId="6" borderId="1" xfId="0" applyFont="1" applyFill="1" applyBorder="1" applyAlignment="1">
      <alignment horizontal="center" vertical="center"/>
    </xf>
    <xf numFmtId="0" fontId="0" fillId="0" borderId="0" xfId="0"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7" borderId="1" xfId="0" applyFill="1" applyBorder="1" applyAlignment="1">
      <alignment horizontal="center" vertical="center"/>
    </xf>
    <xf numFmtId="0" fontId="0" fillId="0" borderId="1" xfId="0" applyBorder="1"/>
    <xf numFmtId="0" fontId="0" fillId="7" borderId="1" xfId="0" applyFill="1" applyBorder="1" applyAlignment="1">
      <alignment horizontal="center"/>
    </xf>
    <xf numFmtId="0" fontId="0" fillId="7" borderId="1" xfId="0" applyFill="1" applyBorder="1" applyAlignment="1">
      <alignment horizontal="center" vertical="center" wrapText="1"/>
    </xf>
    <xf numFmtId="0" fontId="0" fillId="2" borderId="1" xfId="0" applyFill="1" applyBorder="1" applyAlignment="1">
      <alignment vertical="center" wrapText="1"/>
    </xf>
    <xf numFmtId="0" fontId="0" fillId="2" borderId="1" xfId="0" applyFill="1" applyBorder="1" applyAlignment="1">
      <alignment horizontal="right" vertical="center"/>
    </xf>
    <xf numFmtId="0" fontId="0" fillId="2" borderId="1" xfId="0" applyFill="1" applyBorder="1" applyAlignment="1">
      <alignment vertical="center"/>
    </xf>
    <xf numFmtId="0" fontId="0" fillId="2" borderId="1" xfId="0" applyFill="1" applyBorder="1"/>
    <xf numFmtId="0" fontId="0" fillId="0" borderId="1" xfId="0" applyBorder="1" applyAlignment="1">
      <alignment horizontal="center"/>
    </xf>
    <xf numFmtId="0" fontId="0" fillId="0" borderId="0" xfId="0" applyAlignment="1">
      <alignment shrinkToFit="1"/>
    </xf>
    <xf numFmtId="0" fontId="0" fillId="7" borderId="1" xfId="0" applyFill="1" applyBorder="1" applyAlignment="1">
      <alignment horizontal="center" shrinkToFit="1"/>
    </xf>
    <xf numFmtId="0" fontId="0" fillId="0" borderId="1" xfId="0" applyBorder="1" applyAlignment="1">
      <alignment shrinkToFit="1"/>
    </xf>
    <xf numFmtId="0" fontId="0" fillId="0" borderId="0" xfId="0" applyAlignment="1">
      <alignment vertical="center" shrinkToFit="1"/>
    </xf>
    <xf numFmtId="0" fontId="0" fillId="7" borderId="1" xfId="0" applyFill="1" applyBorder="1" applyAlignment="1">
      <alignment horizontal="center" vertical="center" shrinkToFit="1"/>
    </xf>
    <xf numFmtId="0" fontId="0" fillId="0" borderId="1" xfId="0" applyBorder="1" applyAlignment="1">
      <alignment vertical="center" shrinkToFit="1"/>
    </xf>
    <xf numFmtId="0" fontId="7" fillId="0" borderId="1" xfId="0" applyFont="1" applyBorder="1" applyAlignment="1">
      <alignment vertical="center"/>
    </xf>
    <xf numFmtId="0" fontId="0" fillId="0" borderId="1" xfId="0" applyFill="1" applyBorder="1" applyAlignment="1">
      <alignment vertical="center"/>
    </xf>
    <xf numFmtId="0" fontId="0" fillId="0" borderId="1" xfId="0" applyFill="1" applyBorder="1" applyAlignment="1">
      <alignment horizontal="center" vertical="center"/>
    </xf>
    <xf numFmtId="0" fontId="0" fillId="2"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right" vertical="center"/>
    </xf>
    <xf numFmtId="0" fontId="0" fillId="0" borderId="1" xfId="0" applyFill="1" applyBorder="1" applyAlignment="1">
      <alignment horizontal="right" vertical="center" wrapText="1"/>
    </xf>
    <xf numFmtId="0" fontId="0" fillId="0" borderId="1" xfId="0" applyFill="1" applyBorder="1" applyAlignment="1">
      <alignment vertical="center" wrapText="1"/>
    </xf>
    <xf numFmtId="0" fontId="9" fillId="0" borderId="1" xfId="0" applyFont="1" applyFill="1" applyBorder="1"/>
    <xf numFmtId="0" fontId="9" fillId="0" borderId="1" xfId="0" applyFont="1" applyFill="1" applyBorder="1" applyAlignment="1">
      <alignment horizontal="center"/>
    </xf>
    <xf numFmtId="0" fontId="9" fillId="0" borderId="0" xfId="0" applyFont="1" applyFill="1"/>
    <xf numFmtId="0" fontId="0" fillId="0" borderId="1" xfId="0"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xf numFmtId="0" fontId="0" fillId="0" borderId="1" xfId="0" applyFill="1" applyBorder="1" applyAlignment="1">
      <alignment horizontal="right"/>
    </xf>
    <xf numFmtId="0" fontId="0" fillId="0" borderId="1" xfId="0" applyFill="1" applyBorder="1" applyAlignment="1">
      <alignment horizontal="center" vertical="center" shrinkToFit="1"/>
    </xf>
    <xf numFmtId="0" fontId="0" fillId="0" borderId="1" xfId="0" applyFill="1" applyBorder="1" applyAlignment="1">
      <alignment vertical="center" shrinkToFit="1"/>
    </xf>
    <xf numFmtId="0" fontId="0" fillId="0" borderId="1" xfId="0" applyFill="1" applyBorder="1" applyAlignment="1">
      <alignment horizontal="right" vertical="center" shrinkToFit="1"/>
    </xf>
    <xf numFmtId="0" fontId="0" fillId="0" borderId="4" xfId="0" applyBorder="1" applyAlignment="1">
      <alignment horizontal="center" vertical="top"/>
    </xf>
    <xf numFmtId="0" fontId="0" fillId="0" borderId="7" xfId="0"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left" vertical="top" wrapText="1"/>
    </xf>
    <xf numFmtId="0" fontId="0" fillId="0" borderId="7" xfId="0" applyBorder="1" applyAlignment="1">
      <alignment horizontal="left" vertical="top" wrapText="1"/>
    </xf>
    <xf numFmtId="0" fontId="0" fillId="0" borderId="7" xfId="0" applyBorder="1" applyAlignment="1">
      <alignment horizontal="left" vertical="top"/>
    </xf>
    <xf numFmtId="0" fontId="0" fillId="0" borderId="5" xfId="0" applyBorder="1" applyAlignment="1">
      <alignment horizontal="left" vertical="top"/>
    </xf>
    <xf numFmtId="0" fontId="0" fillId="0" borderId="4" xfId="0" applyFill="1" applyBorder="1" applyAlignment="1">
      <alignment horizontal="left" vertical="top" wrapText="1"/>
    </xf>
    <xf numFmtId="0" fontId="0" fillId="0" borderId="7" xfId="0" applyFill="1" applyBorder="1" applyAlignment="1">
      <alignment horizontal="left" vertical="top"/>
    </xf>
    <xf numFmtId="0" fontId="0" fillId="0" borderId="5" xfId="0" applyFill="1" applyBorder="1" applyAlignment="1">
      <alignment horizontal="left" vertical="top"/>
    </xf>
    <xf numFmtId="0" fontId="0" fillId="7" borderId="4" xfId="0" applyFill="1" applyBorder="1" applyAlignment="1">
      <alignment horizontal="center" vertical="center"/>
    </xf>
    <xf numFmtId="0" fontId="0" fillId="7" borderId="5" xfId="0" applyFill="1" applyBorder="1" applyAlignment="1">
      <alignment horizontal="center" vertical="center"/>
    </xf>
    <xf numFmtId="0" fontId="0" fillId="7" borderId="2" xfId="0" applyFill="1" applyBorder="1" applyAlignment="1">
      <alignment horizontal="center" vertical="center"/>
    </xf>
    <xf numFmtId="0" fontId="0" fillId="7" borderId="6" xfId="0" applyFill="1" applyBorder="1" applyAlignment="1">
      <alignment horizontal="center" vertical="center"/>
    </xf>
    <xf numFmtId="0" fontId="0" fillId="7" borderId="3" xfId="0" applyFill="1" applyBorder="1" applyAlignment="1">
      <alignment horizontal="center" vertical="center"/>
    </xf>
    <xf numFmtId="0" fontId="0" fillId="7" borderId="4" xfId="0" applyFill="1" applyBorder="1" applyAlignment="1">
      <alignment horizontal="center" vertical="center" wrapText="1"/>
    </xf>
    <xf numFmtId="0" fontId="0" fillId="7" borderId="5" xfId="0" applyFill="1" applyBorder="1" applyAlignment="1">
      <alignment horizontal="center" vertical="center" wrapText="1"/>
    </xf>
    <xf numFmtId="0" fontId="0" fillId="0" borderId="4"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4" xfId="0" applyFill="1" applyBorder="1" applyAlignment="1">
      <alignment horizontal="center" vertical="center" wrapText="1"/>
    </xf>
    <xf numFmtId="0" fontId="0" fillId="0" borderId="7" xfId="0" applyFill="1" applyBorder="1" applyAlignment="1">
      <alignment horizontal="center" vertical="center" wrapText="1"/>
    </xf>
    <xf numFmtId="0" fontId="0" fillId="0" borderId="5" xfId="0" applyFill="1" applyBorder="1" applyAlignment="1">
      <alignment horizontal="center" vertical="center" wrapText="1"/>
    </xf>
    <xf numFmtId="0" fontId="0" fillId="0" borderId="2" xfId="0" applyFill="1" applyBorder="1" applyAlignment="1">
      <alignment horizontal="center" vertical="center"/>
    </xf>
    <xf numFmtId="0" fontId="0" fillId="0" borderId="6" xfId="0" applyFill="1" applyBorder="1" applyAlignment="1">
      <alignment horizontal="center" vertical="center"/>
    </xf>
    <xf numFmtId="0" fontId="0" fillId="0" borderId="3" xfId="0" applyFill="1" applyBorder="1" applyAlignment="1">
      <alignment horizontal="center" vertical="center"/>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4" xfId="0" applyFont="1" applyFill="1" applyBorder="1" applyAlignment="1">
      <alignment horizontal="left" vertical="top" wrapText="1"/>
    </xf>
    <xf numFmtId="0" fontId="8" fillId="0" borderId="7" xfId="0" applyFont="1" applyFill="1" applyBorder="1" applyAlignment="1">
      <alignment horizontal="left" vertical="top"/>
    </xf>
    <xf numFmtId="0" fontId="8" fillId="0" borderId="5" xfId="0" applyFont="1" applyFill="1" applyBorder="1" applyAlignment="1">
      <alignment horizontal="left" vertical="top"/>
    </xf>
    <xf numFmtId="0" fontId="0" fillId="0" borderId="1" xfId="0" applyFill="1" applyBorder="1" applyAlignment="1">
      <alignment horizontal="center" vertical="center"/>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5" xfId="0"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40"/>
  <sheetViews>
    <sheetView tabSelected="1" workbookViewId="0">
      <pane xSplit="2" ySplit="3" topLeftCell="C91" activePane="bottomRight" state="frozen"/>
      <selection pane="topRight" activeCell="C1" sqref="C1"/>
      <selection pane="bottomLeft" activeCell="A4" sqref="A4"/>
      <selection pane="bottomRight" activeCell="B113" sqref="B113"/>
    </sheetView>
  </sheetViews>
  <sheetFormatPr defaultRowHeight="13.2"/>
  <cols>
    <col min="1" max="1" width="4.3984375" style="2" bestFit="1" customWidth="1"/>
    <col min="2" max="2" width="20.19921875" style="2" customWidth="1"/>
    <col min="3" max="3" width="9.19921875" style="2" customWidth="1"/>
    <col min="4" max="4" width="4.8984375" style="2" customWidth="1"/>
    <col min="5" max="6" width="4.796875" style="2" customWidth="1"/>
    <col min="7" max="7" width="6.09765625" style="2" bestFit="1" customWidth="1"/>
    <col min="8" max="8" width="13.59765625" style="2" customWidth="1"/>
    <col min="9" max="13" width="8.796875" style="2"/>
    <col min="14" max="14" width="8.59765625" style="2" customWidth="1"/>
    <col min="15" max="24" width="8.796875" style="2"/>
    <col min="25" max="25" width="0" style="2" hidden="1" customWidth="1"/>
    <col min="26" max="16384" width="8.796875" style="2"/>
  </cols>
  <sheetData>
    <row r="1" spans="1:25">
      <c r="J1" s="2" t="s">
        <v>250</v>
      </c>
      <c r="K1" s="3" t="s">
        <v>251</v>
      </c>
      <c r="L1" s="14" t="s">
        <v>252</v>
      </c>
      <c r="M1" s="4" t="s">
        <v>253</v>
      </c>
    </row>
    <row r="2" spans="1:25">
      <c r="L2" s="1"/>
      <c r="M2" s="1"/>
      <c r="N2" s="1"/>
      <c r="O2" s="1"/>
      <c r="P2" s="1"/>
      <c r="Q2" s="1"/>
      <c r="R2" s="1"/>
    </row>
    <row r="3" spans="1:25" s="1" customFormat="1" ht="39.6">
      <c r="A3" s="5" t="s">
        <v>117</v>
      </c>
      <c r="B3" s="5" t="s">
        <v>118</v>
      </c>
      <c r="C3" s="5" t="s">
        <v>119</v>
      </c>
      <c r="D3" s="5" t="s">
        <v>247</v>
      </c>
      <c r="E3" s="5" t="s">
        <v>249</v>
      </c>
      <c r="F3" s="5" t="s">
        <v>254</v>
      </c>
      <c r="G3" s="5" t="s">
        <v>124</v>
      </c>
      <c r="H3" s="5" t="s">
        <v>126</v>
      </c>
      <c r="I3" s="5" t="s">
        <v>245</v>
      </c>
      <c r="J3" s="5" t="s">
        <v>387</v>
      </c>
      <c r="K3" s="5" t="s">
        <v>408</v>
      </c>
      <c r="L3" s="5" t="s">
        <v>246</v>
      </c>
      <c r="M3" s="5" t="s">
        <v>248</v>
      </c>
      <c r="N3" s="5" t="s">
        <v>256</v>
      </c>
      <c r="O3" s="5" t="s">
        <v>307</v>
      </c>
      <c r="P3" s="5" t="s">
        <v>308</v>
      </c>
      <c r="Q3" s="5" t="s">
        <v>309</v>
      </c>
      <c r="R3" s="5" t="s">
        <v>310</v>
      </c>
      <c r="S3" s="5" t="s">
        <v>311</v>
      </c>
      <c r="T3" s="5" t="s">
        <v>312</v>
      </c>
      <c r="U3" s="5" t="s">
        <v>313</v>
      </c>
      <c r="V3" s="5" t="s">
        <v>314</v>
      </c>
      <c r="W3" s="5" t="s">
        <v>315</v>
      </c>
      <c r="X3" s="10" t="s">
        <v>255</v>
      </c>
      <c r="Y3" s="1" t="s">
        <v>257</v>
      </c>
    </row>
    <row r="4" spans="1:25">
      <c r="A4" s="6">
        <v>1</v>
      </c>
      <c r="B4" s="7" t="s">
        <v>0</v>
      </c>
      <c r="C4" s="7" t="s">
        <v>263</v>
      </c>
      <c r="D4" s="8">
        <v>1972</v>
      </c>
      <c r="E4" s="7">
        <v>50</v>
      </c>
      <c r="F4" s="9">
        <f ca="1">(YEAR(TODAY())-D4)/E4</f>
        <v>1</v>
      </c>
      <c r="G4" s="7">
        <v>120</v>
      </c>
      <c r="H4" s="7" t="s">
        <v>127</v>
      </c>
      <c r="I4" s="7"/>
      <c r="J4" s="12" t="s">
        <v>258</v>
      </c>
      <c r="K4" s="15" t="s">
        <v>252</v>
      </c>
      <c r="L4" s="15" t="s">
        <v>252</v>
      </c>
      <c r="M4" s="15" t="s">
        <v>252</v>
      </c>
      <c r="N4" s="15" t="s">
        <v>252</v>
      </c>
      <c r="O4" s="15" t="s">
        <v>252</v>
      </c>
      <c r="P4" s="15" t="s">
        <v>252</v>
      </c>
      <c r="Q4" s="15" t="s">
        <v>252</v>
      </c>
      <c r="R4" s="15" t="s">
        <v>252</v>
      </c>
      <c r="S4" s="15" t="s">
        <v>252</v>
      </c>
      <c r="T4" s="15" t="s">
        <v>252</v>
      </c>
      <c r="U4" s="15" t="s">
        <v>252</v>
      </c>
      <c r="V4" s="15" t="s">
        <v>252</v>
      </c>
      <c r="W4" s="15" t="s">
        <v>252</v>
      </c>
      <c r="X4" s="11">
        <f t="shared" ref="X4:X35" si="0">COUNTIF(K4:W4,"○")</f>
        <v>0</v>
      </c>
    </row>
    <row r="5" spans="1:25">
      <c r="A5" s="6">
        <v>2</v>
      </c>
      <c r="B5" s="7" t="s">
        <v>1</v>
      </c>
      <c r="C5" s="7" t="s">
        <v>263</v>
      </c>
      <c r="D5" s="8">
        <v>1982</v>
      </c>
      <c r="E5" s="7">
        <v>50</v>
      </c>
      <c r="F5" s="9">
        <f t="shared" ref="F5:F68" ca="1" si="1">(YEAR(TODAY())-D5)/E5</f>
        <v>0.8</v>
      </c>
      <c r="G5" s="7">
        <v>174</v>
      </c>
      <c r="H5" s="7" t="s">
        <v>128</v>
      </c>
      <c r="I5" s="7" t="s">
        <v>284</v>
      </c>
      <c r="J5" s="12" t="s">
        <v>258</v>
      </c>
      <c r="K5" s="15" t="s">
        <v>252</v>
      </c>
      <c r="L5" s="15" t="s">
        <v>252</v>
      </c>
      <c r="M5" s="15" t="s">
        <v>252</v>
      </c>
      <c r="N5" s="15" t="s">
        <v>252</v>
      </c>
      <c r="O5" s="15" t="s">
        <v>252</v>
      </c>
      <c r="P5" s="15" t="s">
        <v>252</v>
      </c>
      <c r="Q5" s="15" t="s">
        <v>252</v>
      </c>
      <c r="R5" s="15" t="s">
        <v>252</v>
      </c>
      <c r="S5" s="15" t="s">
        <v>252</v>
      </c>
      <c r="T5" s="15" t="s">
        <v>252</v>
      </c>
      <c r="U5" s="15" t="s">
        <v>252</v>
      </c>
      <c r="V5" s="15" t="s">
        <v>252</v>
      </c>
      <c r="W5" s="15" t="s">
        <v>252</v>
      </c>
      <c r="X5" s="11">
        <f t="shared" si="0"/>
        <v>0</v>
      </c>
    </row>
    <row r="6" spans="1:25">
      <c r="A6" s="6">
        <v>3</v>
      </c>
      <c r="B6" s="7" t="s">
        <v>2</v>
      </c>
      <c r="C6" s="7" t="s">
        <v>263</v>
      </c>
      <c r="D6" s="8">
        <v>2001</v>
      </c>
      <c r="E6" s="7">
        <v>50</v>
      </c>
      <c r="F6" s="9">
        <f t="shared" ca="1" si="1"/>
        <v>0.42</v>
      </c>
      <c r="G6" s="7">
        <v>300</v>
      </c>
      <c r="H6" s="7" t="s">
        <v>129</v>
      </c>
      <c r="I6" s="7"/>
      <c r="J6" s="12" t="s">
        <v>258</v>
      </c>
      <c r="K6" s="15" t="s">
        <v>252</v>
      </c>
      <c r="L6" s="15" t="s">
        <v>252</v>
      </c>
      <c r="M6" s="15" t="s">
        <v>252</v>
      </c>
      <c r="N6" s="15" t="s">
        <v>252</v>
      </c>
      <c r="O6" s="15" t="s">
        <v>252</v>
      </c>
      <c r="P6" s="15" t="s">
        <v>252</v>
      </c>
      <c r="Q6" s="15" t="s">
        <v>252</v>
      </c>
      <c r="R6" s="15" t="s">
        <v>252</v>
      </c>
      <c r="S6" s="15" t="s">
        <v>252</v>
      </c>
      <c r="T6" s="15" t="s">
        <v>252</v>
      </c>
      <c r="U6" s="15" t="s">
        <v>252</v>
      </c>
      <c r="V6" s="15" t="s">
        <v>252</v>
      </c>
      <c r="W6" s="15" t="s">
        <v>252</v>
      </c>
      <c r="X6" s="11">
        <f t="shared" si="0"/>
        <v>0</v>
      </c>
    </row>
    <row r="7" spans="1:25">
      <c r="A7" s="6">
        <v>4</v>
      </c>
      <c r="B7" s="7" t="s">
        <v>3</v>
      </c>
      <c r="C7" s="7" t="s">
        <v>263</v>
      </c>
      <c r="D7" s="8">
        <v>1989</v>
      </c>
      <c r="E7" s="7">
        <v>50</v>
      </c>
      <c r="F7" s="9">
        <f t="shared" ca="1" si="1"/>
        <v>0.66</v>
      </c>
      <c r="G7" s="7">
        <v>170</v>
      </c>
      <c r="H7" s="7" t="s">
        <v>130</v>
      </c>
      <c r="I7" s="7" t="s">
        <v>284</v>
      </c>
      <c r="J7" s="12" t="s">
        <v>258</v>
      </c>
      <c r="K7" s="15" t="s">
        <v>252</v>
      </c>
      <c r="L7" s="15" t="s">
        <v>252</v>
      </c>
      <c r="M7" s="15" t="s">
        <v>252</v>
      </c>
      <c r="N7" s="15" t="s">
        <v>252</v>
      </c>
      <c r="O7" s="15" t="s">
        <v>252</v>
      </c>
      <c r="P7" s="15" t="s">
        <v>252</v>
      </c>
      <c r="Q7" s="15" t="s">
        <v>252</v>
      </c>
      <c r="R7" s="15" t="s">
        <v>252</v>
      </c>
      <c r="S7" s="15" t="s">
        <v>252</v>
      </c>
      <c r="T7" s="15" t="s">
        <v>252</v>
      </c>
      <c r="U7" s="15" t="s">
        <v>252</v>
      </c>
      <c r="V7" s="15" t="s">
        <v>252</v>
      </c>
      <c r="W7" s="15" t="s">
        <v>252</v>
      </c>
      <c r="X7" s="11">
        <f t="shared" si="0"/>
        <v>0</v>
      </c>
    </row>
    <row r="8" spans="1:25">
      <c r="A8" s="6">
        <v>5</v>
      </c>
      <c r="B8" s="7" t="s">
        <v>4</v>
      </c>
      <c r="C8" s="7" t="s">
        <v>263</v>
      </c>
      <c r="D8" s="8">
        <v>1995</v>
      </c>
      <c r="E8" s="7">
        <v>50</v>
      </c>
      <c r="F8" s="9">
        <f t="shared" ca="1" si="1"/>
        <v>0.54</v>
      </c>
      <c r="G8" s="7">
        <v>71</v>
      </c>
      <c r="H8" s="7" t="s">
        <v>131</v>
      </c>
      <c r="I8" s="7"/>
      <c r="J8" s="12" t="s">
        <v>258</v>
      </c>
      <c r="K8" s="15" t="s">
        <v>252</v>
      </c>
      <c r="L8" s="15" t="s">
        <v>252</v>
      </c>
      <c r="M8" s="15" t="s">
        <v>252</v>
      </c>
      <c r="N8" s="15" t="s">
        <v>252</v>
      </c>
      <c r="O8" s="15" t="s">
        <v>252</v>
      </c>
      <c r="P8" s="15" t="s">
        <v>252</v>
      </c>
      <c r="Q8" s="15" t="s">
        <v>252</v>
      </c>
      <c r="R8" s="15" t="s">
        <v>252</v>
      </c>
      <c r="S8" s="15" t="s">
        <v>252</v>
      </c>
      <c r="T8" s="15" t="s">
        <v>252</v>
      </c>
      <c r="U8" s="15" t="s">
        <v>252</v>
      </c>
      <c r="V8" s="15" t="s">
        <v>252</v>
      </c>
      <c r="W8" s="15" t="s">
        <v>252</v>
      </c>
      <c r="X8" s="11">
        <f t="shared" si="0"/>
        <v>0</v>
      </c>
    </row>
    <row r="9" spans="1:25">
      <c r="A9" s="6">
        <v>6</v>
      </c>
      <c r="B9" s="7" t="s">
        <v>5</v>
      </c>
      <c r="C9" s="7" t="s">
        <v>263</v>
      </c>
      <c r="D9" s="8">
        <v>1972</v>
      </c>
      <c r="E9" s="7">
        <v>50</v>
      </c>
      <c r="F9" s="9">
        <f t="shared" ca="1" si="1"/>
        <v>1</v>
      </c>
      <c r="G9" s="7">
        <v>172</v>
      </c>
      <c r="H9" s="7" t="s">
        <v>132</v>
      </c>
      <c r="I9" s="7" t="s">
        <v>284</v>
      </c>
      <c r="J9" s="12" t="s">
        <v>258</v>
      </c>
      <c r="K9" s="15" t="s">
        <v>252</v>
      </c>
      <c r="L9" s="15" t="s">
        <v>252</v>
      </c>
      <c r="M9" s="15" t="s">
        <v>252</v>
      </c>
      <c r="N9" s="15" t="s">
        <v>252</v>
      </c>
      <c r="O9" s="15" t="s">
        <v>252</v>
      </c>
      <c r="P9" s="15" t="s">
        <v>252</v>
      </c>
      <c r="Q9" s="15" t="s">
        <v>252</v>
      </c>
      <c r="R9" s="15" t="s">
        <v>252</v>
      </c>
      <c r="S9" s="15" t="s">
        <v>252</v>
      </c>
      <c r="T9" s="15" t="s">
        <v>252</v>
      </c>
      <c r="U9" s="15" t="s">
        <v>252</v>
      </c>
      <c r="V9" s="15" t="s">
        <v>252</v>
      </c>
      <c r="W9" s="15" t="s">
        <v>252</v>
      </c>
      <c r="X9" s="11">
        <f t="shared" si="0"/>
        <v>0</v>
      </c>
    </row>
    <row r="10" spans="1:25">
      <c r="A10" s="6">
        <v>7</v>
      </c>
      <c r="B10" s="7" t="s">
        <v>6</v>
      </c>
      <c r="C10" s="7" t="s">
        <v>263</v>
      </c>
      <c r="D10" s="8">
        <v>1982</v>
      </c>
      <c r="E10" s="7">
        <v>50</v>
      </c>
      <c r="F10" s="9">
        <f t="shared" ca="1" si="1"/>
        <v>0.8</v>
      </c>
      <c r="G10" s="7">
        <v>66</v>
      </c>
      <c r="H10" s="7" t="s">
        <v>133</v>
      </c>
      <c r="I10" s="7"/>
      <c r="J10" s="12" t="s">
        <v>258</v>
      </c>
      <c r="K10" s="15" t="s">
        <v>252</v>
      </c>
      <c r="L10" s="15" t="s">
        <v>252</v>
      </c>
      <c r="M10" s="15" t="s">
        <v>252</v>
      </c>
      <c r="N10" s="15" t="s">
        <v>252</v>
      </c>
      <c r="O10" s="15" t="s">
        <v>252</v>
      </c>
      <c r="P10" s="15" t="s">
        <v>252</v>
      </c>
      <c r="Q10" s="15" t="s">
        <v>252</v>
      </c>
      <c r="R10" s="15" t="s">
        <v>252</v>
      </c>
      <c r="S10" s="15" t="s">
        <v>252</v>
      </c>
      <c r="T10" s="15" t="s">
        <v>252</v>
      </c>
      <c r="U10" s="15" t="s">
        <v>252</v>
      </c>
      <c r="V10" s="15" t="s">
        <v>252</v>
      </c>
      <c r="W10" s="15" t="s">
        <v>252</v>
      </c>
      <c r="X10" s="11">
        <f t="shared" si="0"/>
        <v>0</v>
      </c>
    </row>
    <row r="11" spans="1:25">
      <c r="A11" s="6">
        <v>8</v>
      </c>
      <c r="B11" s="7" t="s">
        <v>7</v>
      </c>
      <c r="C11" s="7" t="s">
        <v>263</v>
      </c>
      <c r="D11" s="8">
        <v>1984</v>
      </c>
      <c r="E11" s="7">
        <v>50</v>
      </c>
      <c r="F11" s="9">
        <f t="shared" ca="1" si="1"/>
        <v>0.76</v>
      </c>
      <c r="G11" s="7">
        <v>171</v>
      </c>
      <c r="H11" s="7" t="s">
        <v>134</v>
      </c>
      <c r="I11" s="7" t="s">
        <v>284</v>
      </c>
      <c r="J11" s="12" t="s">
        <v>258</v>
      </c>
      <c r="K11" s="15" t="s">
        <v>252</v>
      </c>
      <c r="L11" s="15" t="s">
        <v>252</v>
      </c>
      <c r="M11" s="15" t="s">
        <v>252</v>
      </c>
      <c r="N11" s="15" t="s">
        <v>252</v>
      </c>
      <c r="O11" s="15" t="s">
        <v>252</v>
      </c>
      <c r="P11" s="15" t="s">
        <v>252</v>
      </c>
      <c r="Q11" s="15" t="s">
        <v>252</v>
      </c>
      <c r="R11" s="15" t="s">
        <v>252</v>
      </c>
      <c r="S11" s="15" t="s">
        <v>252</v>
      </c>
      <c r="T11" s="15" t="s">
        <v>252</v>
      </c>
      <c r="U11" s="15" t="s">
        <v>252</v>
      </c>
      <c r="V11" s="15" t="s">
        <v>252</v>
      </c>
      <c r="W11" s="15" t="s">
        <v>252</v>
      </c>
      <c r="X11" s="11">
        <f t="shared" si="0"/>
        <v>0</v>
      </c>
    </row>
    <row r="12" spans="1:25">
      <c r="A12" s="6">
        <v>9</v>
      </c>
      <c r="B12" s="7" t="s">
        <v>8</v>
      </c>
      <c r="C12" s="7" t="s">
        <v>263</v>
      </c>
      <c r="D12" s="8">
        <v>1970</v>
      </c>
      <c r="E12" s="7">
        <v>50</v>
      </c>
      <c r="F12" s="9">
        <f t="shared" ca="1" si="1"/>
        <v>1.04</v>
      </c>
      <c r="G12" s="7">
        <v>190</v>
      </c>
      <c r="H12" s="7" t="s">
        <v>135</v>
      </c>
      <c r="I12" s="7" t="s">
        <v>284</v>
      </c>
      <c r="J12" s="12" t="s">
        <v>258</v>
      </c>
      <c r="K12" s="15" t="s">
        <v>252</v>
      </c>
      <c r="L12" s="15" t="s">
        <v>252</v>
      </c>
      <c r="M12" s="15" t="s">
        <v>252</v>
      </c>
      <c r="N12" s="15" t="s">
        <v>252</v>
      </c>
      <c r="O12" s="15" t="s">
        <v>252</v>
      </c>
      <c r="P12" s="15" t="s">
        <v>252</v>
      </c>
      <c r="Q12" s="15" t="s">
        <v>252</v>
      </c>
      <c r="R12" s="15" t="s">
        <v>252</v>
      </c>
      <c r="S12" s="15" t="s">
        <v>252</v>
      </c>
      <c r="T12" s="15" t="s">
        <v>252</v>
      </c>
      <c r="U12" s="15" t="s">
        <v>252</v>
      </c>
      <c r="V12" s="15" t="s">
        <v>252</v>
      </c>
      <c r="W12" s="15" t="s">
        <v>252</v>
      </c>
      <c r="X12" s="11">
        <f t="shared" si="0"/>
        <v>0</v>
      </c>
    </row>
    <row r="13" spans="1:25">
      <c r="A13" s="6">
        <v>10</v>
      </c>
      <c r="B13" s="7" t="s">
        <v>9</v>
      </c>
      <c r="C13" s="7" t="s">
        <v>263</v>
      </c>
      <c r="D13" s="8">
        <v>1970</v>
      </c>
      <c r="E13" s="7">
        <v>50</v>
      </c>
      <c r="F13" s="9">
        <f t="shared" ca="1" si="1"/>
        <v>1.04</v>
      </c>
      <c r="G13" s="7">
        <v>204</v>
      </c>
      <c r="H13" s="7" t="s">
        <v>136</v>
      </c>
      <c r="I13" s="7" t="s">
        <v>284</v>
      </c>
      <c r="J13" s="12" t="s">
        <v>258</v>
      </c>
      <c r="K13" s="15" t="s">
        <v>252</v>
      </c>
      <c r="L13" s="15" t="s">
        <v>252</v>
      </c>
      <c r="M13" s="15" t="s">
        <v>252</v>
      </c>
      <c r="N13" s="15" t="s">
        <v>252</v>
      </c>
      <c r="O13" s="15" t="s">
        <v>252</v>
      </c>
      <c r="P13" s="15" t="s">
        <v>252</v>
      </c>
      <c r="Q13" s="15" t="s">
        <v>252</v>
      </c>
      <c r="R13" s="15" t="s">
        <v>252</v>
      </c>
      <c r="S13" s="15" t="s">
        <v>252</v>
      </c>
      <c r="T13" s="15" t="s">
        <v>252</v>
      </c>
      <c r="U13" s="15" t="s">
        <v>252</v>
      </c>
      <c r="V13" s="15" t="s">
        <v>252</v>
      </c>
      <c r="W13" s="15" t="s">
        <v>252</v>
      </c>
      <c r="X13" s="11">
        <f t="shared" si="0"/>
        <v>0</v>
      </c>
    </row>
    <row r="14" spans="1:25">
      <c r="A14" s="6">
        <v>11</v>
      </c>
      <c r="B14" s="7" t="s">
        <v>10</v>
      </c>
      <c r="C14" s="7" t="s">
        <v>263</v>
      </c>
      <c r="D14" s="8">
        <v>1971</v>
      </c>
      <c r="E14" s="7">
        <v>50</v>
      </c>
      <c r="F14" s="9">
        <f t="shared" ca="1" si="1"/>
        <v>1.02</v>
      </c>
      <c r="G14" s="7">
        <v>346</v>
      </c>
      <c r="H14" s="7" t="s">
        <v>137</v>
      </c>
      <c r="I14" s="7" t="s">
        <v>284</v>
      </c>
      <c r="J14" s="12" t="s">
        <v>258</v>
      </c>
      <c r="K14" s="15" t="s">
        <v>252</v>
      </c>
      <c r="L14" s="15" t="s">
        <v>252</v>
      </c>
      <c r="M14" s="15" t="s">
        <v>252</v>
      </c>
      <c r="N14" s="15" t="s">
        <v>252</v>
      </c>
      <c r="O14" s="15" t="s">
        <v>252</v>
      </c>
      <c r="P14" s="15" t="s">
        <v>252</v>
      </c>
      <c r="Q14" s="15" t="s">
        <v>252</v>
      </c>
      <c r="R14" s="15" t="s">
        <v>252</v>
      </c>
      <c r="S14" s="15" t="s">
        <v>252</v>
      </c>
      <c r="T14" s="15" t="s">
        <v>252</v>
      </c>
      <c r="U14" s="15" t="s">
        <v>252</v>
      </c>
      <c r="V14" s="15" t="s">
        <v>252</v>
      </c>
      <c r="W14" s="15" t="s">
        <v>252</v>
      </c>
      <c r="X14" s="11">
        <f t="shared" si="0"/>
        <v>0</v>
      </c>
    </row>
    <row r="15" spans="1:25">
      <c r="A15" s="6">
        <v>12</v>
      </c>
      <c r="B15" s="7" t="s">
        <v>11</v>
      </c>
      <c r="C15" s="7" t="s">
        <v>263</v>
      </c>
      <c r="D15" s="8">
        <v>1969</v>
      </c>
      <c r="E15" s="7">
        <v>50</v>
      </c>
      <c r="F15" s="9">
        <f t="shared" ca="1" si="1"/>
        <v>1.06</v>
      </c>
      <c r="G15" s="7">
        <v>177</v>
      </c>
      <c r="H15" s="7" t="s">
        <v>138</v>
      </c>
      <c r="I15" s="7" t="s">
        <v>284</v>
      </c>
      <c r="J15" s="12" t="s">
        <v>258</v>
      </c>
      <c r="K15" s="15" t="s">
        <v>252</v>
      </c>
      <c r="L15" s="15" t="s">
        <v>252</v>
      </c>
      <c r="M15" s="15" t="s">
        <v>252</v>
      </c>
      <c r="N15" s="15" t="s">
        <v>252</v>
      </c>
      <c r="O15" s="15" t="s">
        <v>252</v>
      </c>
      <c r="P15" s="15" t="s">
        <v>252</v>
      </c>
      <c r="Q15" s="15" t="s">
        <v>252</v>
      </c>
      <c r="R15" s="15" t="s">
        <v>252</v>
      </c>
      <c r="S15" s="15" t="s">
        <v>252</v>
      </c>
      <c r="T15" s="15" t="s">
        <v>252</v>
      </c>
      <c r="U15" s="15" t="s">
        <v>252</v>
      </c>
      <c r="V15" s="15" t="s">
        <v>252</v>
      </c>
      <c r="W15" s="15" t="s">
        <v>252</v>
      </c>
      <c r="X15" s="11">
        <f t="shared" si="0"/>
        <v>0</v>
      </c>
    </row>
    <row r="16" spans="1:25">
      <c r="A16" s="6">
        <v>13</v>
      </c>
      <c r="B16" s="7" t="s">
        <v>12</v>
      </c>
      <c r="C16" s="7" t="s">
        <v>263</v>
      </c>
      <c r="D16" s="8">
        <v>2004</v>
      </c>
      <c r="E16" s="7">
        <v>50</v>
      </c>
      <c r="F16" s="9">
        <f t="shared" ca="1" si="1"/>
        <v>0.36</v>
      </c>
      <c r="G16" s="7">
        <v>200</v>
      </c>
      <c r="H16" s="7" t="s">
        <v>139</v>
      </c>
      <c r="I16" s="7" t="s">
        <v>284</v>
      </c>
      <c r="J16" s="12" t="s">
        <v>258</v>
      </c>
      <c r="K16" s="15" t="s">
        <v>252</v>
      </c>
      <c r="L16" s="15" t="s">
        <v>252</v>
      </c>
      <c r="M16" s="15" t="s">
        <v>252</v>
      </c>
      <c r="N16" s="15" t="s">
        <v>252</v>
      </c>
      <c r="O16" s="15" t="s">
        <v>252</v>
      </c>
      <c r="P16" s="15" t="s">
        <v>252</v>
      </c>
      <c r="Q16" s="15" t="s">
        <v>252</v>
      </c>
      <c r="R16" s="15" t="s">
        <v>252</v>
      </c>
      <c r="S16" s="15" t="s">
        <v>252</v>
      </c>
      <c r="T16" s="15" t="s">
        <v>252</v>
      </c>
      <c r="U16" s="15" t="s">
        <v>252</v>
      </c>
      <c r="V16" s="15" t="s">
        <v>252</v>
      </c>
      <c r="W16" s="15" t="s">
        <v>252</v>
      </c>
      <c r="X16" s="11">
        <f t="shared" si="0"/>
        <v>0</v>
      </c>
    </row>
    <row r="17" spans="1:24">
      <c r="A17" s="6">
        <v>14</v>
      </c>
      <c r="B17" s="7" t="s">
        <v>13</v>
      </c>
      <c r="C17" s="7" t="s">
        <v>263</v>
      </c>
      <c r="D17" s="8">
        <v>1972</v>
      </c>
      <c r="E17" s="7">
        <v>50</v>
      </c>
      <c r="F17" s="9">
        <f t="shared" ca="1" si="1"/>
        <v>1</v>
      </c>
      <c r="G17" s="7">
        <v>172</v>
      </c>
      <c r="H17" s="7" t="s">
        <v>140</v>
      </c>
      <c r="I17" s="7" t="s">
        <v>284</v>
      </c>
      <c r="J17" s="12" t="s">
        <v>258</v>
      </c>
      <c r="K17" s="15" t="s">
        <v>252</v>
      </c>
      <c r="L17" s="15" t="s">
        <v>252</v>
      </c>
      <c r="M17" s="15" t="s">
        <v>252</v>
      </c>
      <c r="N17" s="15" t="s">
        <v>252</v>
      </c>
      <c r="O17" s="15" t="s">
        <v>252</v>
      </c>
      <c r="P17" s="15" t="s">
        <v>252</v>
      </c>
      <c r="Q17" s="15" t="s">
        <v>252</v>
      </c>
      <c r="R17" s="15" t="s">
        <v>252</v>
      </c>
      <c r="S17" s="15" t="s">
        <v>252</v>
      </c>
      <c r="T17" s="15" t="s">
        <v>252</v>
      </c>
      <c r="U17" s="15" t="s">
        <v>252</v>
      </c>
      <c r="V17" s="15" t="s">
        <v>252</v>
      </c>
      <c r="W17" s="15" t="s">
        <v>252</v>
      </c>
      <c r="X17" s="11">
        <f t="shared" si="0"/>
        <v>0</v>
      </c>
    </row>
    <row r="18" spans="1:24">
      <c r="A18" s="6">
        <v>15</v>
      </c>
      <c r="B18" s="7" t="s">
        <v>14</v>
      </c>
      <c r="C18" s="7" t="s">
        <v>263</v>
      </c>
      <c r="D18" s="8">
        <v>1981</v>
      </c>
      <c r="E18" s="7">
        <v>47</v>
      </c>
      <c r="F18" s="9">
        <f t="shared" ca="1" si="1"/>
        <v>0.87234042553191493</v>
      </c>
      <c r="G18" s="7">
        <v>135</v>
      </c>
      <c r="H18" s="7" t="s">
        <v>141</v>
      </c>
      <c r="I18" s="7" t="s">
        <v>284</v>
      </c>
      <c r="J18" s="12" t="s">
        <v>258</v>
      </c>
      <c r="K18" s="15" t="s">
        <v>252</v>
      </c>
      <c r="L18" s="15" t="s">
        <v>252</v>
      </c>
      <c r="M18" s="15" t="s">
        <v>252</v>
      </c>
      <c r="N18" s="15" t="s">
        <v>252</v>
      </c>
      <c r="O18" s="15" t="s">
        <v>252</v>
      </c>
      <c r="P18" s="15" t="s">
        <v>252</v>
      </c>
      <c r="Q18" s="15" t="s">
        <v>252</v>
      </c>
      <c r="R18" s="15" t="s">
        <v>252</v>
      </c>
      <c r="S18" s="15" t="s">
        <v>252</v>
      </c>
      <c r="T18" s="15" t="s">
        <v>252</v>
      </c>
      <c r="U18" s="15" t="s">
        <v>252</v>
      </c>
      <c r="V18" s="15" t="s">
        <v>252</v>
      </c>
      <c r="W18" s="15" t="s">
        <v>252</v>
      </c>
      <c r="X18" s="11">
        <f t="shared" si="0"/>
        <v>0</v>
      </c>
    </row>
    <row r="19" spans="1:24">
      <c r="A19" s="6">
        <v>16</v>
      </c>
      <c r="B19" s="7" t="s">
        <v>15</v>
      </c>
      <c r="C19" s="7" t="s">
        <v>263</v>
      </c>
      <c r="D19" s="8">
        <v>1967</v>
      </c>
      <c r="E19" s="7">
        <v>50</v>
      </c>
      <c r="F19" s="9">
        <f t="shared" ca="1" si="1"/>
        <v>1.1000000000000001</v>
      </c>
      <c r="G19" s="7">
        <v>284</v>
      </c>
      <c r="H19" s="7" t="s">
        <v>142</v>
      </c>
      <c r="I19" s="7" t="s">
        <v>285</v>
      </c>
      <c r="J19" s="12" t="s">
        <v>258</v>
      </c>
      <c r="K19" s="15" t="s">
        <v>252</v>
      </c>
      <c r="L19" s="15" t="s">
        <v>252</v>
      </c>
      <c r="M19" s="15" t="s">
        <v>252</v>
      </c>
      <c r="N19" s="15" t="s">
        <v>252</v>
      </c>
      <c r="O19" s="15" t="s">
        <v>252</v>
      </c>
      <c r="P19" s="15" t="s">
        <v>252</v>
      </c>
      <c r="Q19" s="15" t="s">
        <v>252</v>
      </c>
      <c r="R19" s="15" t="s">
        <v>252</v>
      </c>
      <c r="S19" s="15" t="s">
        <v>252</v>
      </c>
      <c r="T19" s="15" t="s">
        <v>252</v>
      </c>
      <c r="U19" s="15" t="s">
        <v>252</v>
      </c>
      <c r="V19" s="15" t="s">
        <v>252</v>
      </c>
      <c r="W19" s="15" t="s">
        <v>252</v>
      </c>
      <c r="X19" s="11">
        <f t="shared" si="0"/>
        <v>0</v>
      </c>
    </row>
    <row r="20" spans="1:24">
      <c r="A20" s="6">
        <v>17</v>
      </c>
      <c r="B20" s="7" t="s">
        <v>16</v>
      </c>
      <c r="C20" s="7" t="s">
        <v>263</v>
      </c>
      <c r="D20" s="8">
        <v>2006</v>
      </c>
      <c r="E20" s="7">
        <v>50</v>
      </c>
      <c r="F20" s="9">
        <f t="shared" ca="1" si="1"/>
        <v>0.32</v>
      </c>
      <c r="G20" s="7">
        <v>299</v>
      </c>
      <c r="H20" s="7" t="s">
        <v>143</v>
      </c>
      <c r="I20" s="7" t="s">
        <v>284</v>
      </c>
      <c r="J20" s="12" t="s">
        <v>258</v>
      </c>
      <c r="K20" s="15" t="s">
        <v>252</v>
      </c>
      <c r="L20" s="15" t="s">
        <v>252</v>
      </c>
      <c r="M20" s="15" t="s">
        <v>252</v>
      </c>
      <c r="N20" s="15" t="s">
        <v>252</v>
      </c>
      <c r="O20" s="15" t="s">
        <v>252</v>
      </c>
      <c r="P20" s="15" t="s">
        <v>252</v>
      </c>
      <c r="Q20" s="15" t="s">
        <v>252</v>
      </c>
      <c r="R20" s="15" t="s">
        <v>252</v>
      </c>
      <c r="S20" s="15" t="s">
        <v>252</v>
      </c>
      <c r="T20" s="15" t="s">
        <v>252</v>
      </c>
      <c r="U20" s="15" t="s">
        <v>252</v>
      </c>
      <c r="V20" s="15" t="s">
        <v>252</v>
      </c>
      <c r="W20" s="15" t="s">
        <v>252</v>
      </c>
      <c r="X20" s="11">
        <f t="shared" si="0"/>
        <v>0</v>
      </c>
    </row>
    <row r="21" spans="1:24">
      <c r="A21" s="6">
        <v>18</v>
      </c>
      <c r="B21" s="7" t="s">
        <v>17</v>
      </c>
      <c r="C21" s="7" t="s">
        <v>263</v>
      </c>
      <c r="D21" s="8">
        <v>1982</v>
      </c>
      <c r="E21" s="7">
        <v>47</v>
      </c>
      <c r="F21" s="9">
        <f t="shared" ca="1" si="1"/>
        <v>0.85106382978723405</v>
      </c>
      <c r="G21" s="7">
        <v>134</v>
      </c>
      <c r="H21" s="7" t="s">
        <v>144</v>
      </c>
      <c r="I21" s="7" t="s">
        <v>284</v>
      </c>
      <c r="J21" s="12" t="s">
        <v>258</v>
      </c>
      <c r="K21" s="15" t="s">
        <v>252</v>
      </c>
      <c r="L21" s="15" t="s">
        <v>252</v>
      </c>
      <c r="M21" s="15" t="s">
        <v>252</v>
      </c>
      <c r="N21" s="15" t="s">
        <v>252</v>
      </c>
      <c r="O21" s="15" t="s">
        <v>252</v>
      </c>
      <c r="P21" s="15" t="s">
        <v>252</v>
      </c>
      <c r="Q21" s="15" t="s">
        <v>252</v>
      </c>
      <c r="R21" s="15" t="s">
        <v>252</v>
      </c>
      <c r="S21" s="15" t="s">
        <v>252</v>
      </c>
      <c r="T21" s="15" t="s">
        <v>252</v>
      </c>
      <c r="U21" s="15" t="s">
        <v>252</v>
      </c>
      <c r="V21" s="15" t="s">
        <v>252</v>
      </c>
      <c r="W21" s="15" t="s">
        <v>252</v>
      </c>
      <c r="X21" s="11">
        <f t="shared" si="0"/>
        <v>0</v>
      </c>
    </row>
    <row r="22" spans="1:24">
      <c r="A22" s="6">
        <v>19</v>
      </c>
      <c r="B22" s="7" t="s">
        <v>18</v>
      </c>
      <c r="C22" s="7" t="s">
        <v>263</v>
      </c>
      <c r="D22" s="8">
        <v>1986</v>
      </c>
      <c r="E22" s="7">
        <v>47</v>
      </c>
      <c r="F22" s="9">
        <f t="shared" ca="1" si="1"/>
        <v>0.76595744680851063</v>
      </c>
      <c r="G22" s="7">
        <v>98</v>
      </c>
      <c r="H22" s="7" t="s">
        <v>145</v>
      </c>
      <c r="I22" s="7" t="s">
        <v>284</v>
      </c>
      <c r="J22" s="12" t="s">
        <v>258</v>
      </c>
      <c r="K22" s="15" t="s">
        <v>252</v>
      </c>
      <c r="L22" s="15" t="s">
        <v>252</v>
      </c>
      <c r="M22" s="15" t="s">
        <v>252</v>
      </c>
      <c r="N22" s="15" t="s">
        <v>252</v>
      </c>
      <c r="O22" s="15" t="s">
        <v>252</v>
      </c>
      <c r="P22" s="15" t="s">
        <v>252</v>
      </c>
      <c r="Q22" s="15" t="s">
        <v>252</v>
      </c>
      <c r="R22" s="15" t="s">
        <v>252</v>
      </c>
      <c r="S22" s="15" t="s">
        <v>252</v>
      </c>
      <c r="T22" s="15" t="s">
        <v>252</v>
      </c>
      <c r="U22" s="15" t="s">
        <v>252</v>
      </c>
      <c r="V22" s="15" t="s">
        <v>252</v>
      </c>
      <c r="W22" s="15" t="s">
        <v>252</v>
      </c>
      <c r="X22" s="11">
        <f t="shared" si="0"/>
        <v>0</v>
      </c>
    </row>
    <row r="23" spans="1:24">
      <c r="A23" s="6">
        <v>20</v>
      </c>
      <c r="B23" s="7" t="s">
        <v>19</v>
      </c>
      <c r="C23" s="7" t="s">
        <v>263</v>
      </c>
      <c r="D23" s="8">
        <v>1984</v>
      </c>
      <c r="E23" s="7">
        <v>47</v>
      </c>
      <c r="F23" s="9">
        <f t="shared" ca="1" si="1"/>
        <v>0.80851063829787229</v>
      </c>
      <c r="G23" s="7">
        <v>103</v>
      </c>
      <c r="H23" s="7" t="s">
        <v>146</v>
      </c>
      <c r="I23" s="7" t="s">
        <v>284</v>
      </c>
      <c r="J23" s="12" t="s">
        <v>258</v>
      </c>
      <c r="K23" s="15" t="s">
        <v>252</v>
      </c>
      <c r="L23" s="15" t="s">
        <v>252</v>
      </c>
      <c r="M23" s="15" t="s">
        <v>252</v>
      </c>
      <c r="N23" s="15" t="s">
        <v>252</v>
      </c>
      <c r="O23" s="15" t="s">
        <v>252</v>
      </c>
      <c r="P23" s="15" t="s">
        <v>252</v>
      </c>
      <c r="Q23" s="15" t="s">
        <v>252</v>
      </c>
      <c r="R23" s="15" t="s">
        <v>252</v>
      </c>
      <c r="S23" s="15" t="s">
        <v>252</v>
      </c>
      <c r="T23" s="15" t="s">
        <v>252</v>
      </c>
      <c r="U23" s="15" t="s">
        <v>252</v>
      </c>
      <c r="V23" s="15" t="s">
        <v>252</v>
      </c>
      <c r="W23" s="15" t="s">
        <v>252</v>
      </c>
      <c r="X23" s="11">
        <f t="shared" si="0"/>
        <v>0</v>
      </c>
    </row>
    <row r="24" spans="1:24">
      <c r="A24" s="6">
        <v>21</v>
      </c>
      <c r="B24" s="7" t="s">
        <v>20</v>
      </c>
      <c r="C24" s="7" t="s">
        <v>263</v>
      </c>
      <c r="D24" s="8">
        <v>1968</v>
      </c>
      <c r="E24" s="7">
        <v>50</v>
      </c>
      <c r="F24" s="9">
        <f t="shared" ca="1" si="1"/>
        <v>1.08</v>
      </c>
      <c r="G24" s="7">
        <v>200</v>
      </c>
      <c r="H24" s="7" t="s">
        <v>147</v>
      </c>
      <c r="I24" s="7" t="s">
        <v>285</v>
      </c>
      <c r="J24" s="12" t="s">
        <v>258</v>
      </c>
      <c r="K24" s="15" t="s">
        <v>252</v>
      </c>
      <c r="L24" s="15" t="s">
        <v>252</v>
      </c>
      <c r="M24" s="15" t="s">
        <v>252</v>
      </c>
      <c r="N24" s="15" t="s">
        <v>252</v>
      </c>
      <c r="O24" s="15" t="s">
        <v>252</v>
      </c>
      <c r="P24" s="15" t="s">
        <v>252</v>
      </c>
      <c r="Q24" s="15" t="s">
        <v>252</v>
      </c>
      <c r="R24" s="15" t="s">
        <v>252</v>
      </c>
      <c r="S24" s="15" t="s">
        <v>252</v>
      </c>
      <c r="T24" s="15" t="s">
        <v>252</v>
      </c>
      <c r="U24" s="15" t="s">
        <v>252</v>
      </c>
      <c r="V24" s="15" t="s">
        <v>252</v>
      </c>
      <c r="W24" s="15" t="s">
        <v>252</v>
      </c>
      <c r="X24" s="11">
        <f t="shared" si="0"/>
        <v>0</v>
      </c>
    </row>
    <row r="25" spans="1:24">
      <c r="A25" s="6">
        <v>22</v>
      </c>
      <c r="B25" s="7" t="s">
        <v>21</v>
      </c>
      <c r="C25" s="7" t="s">
        <v>263</v>
      </c>
      <c r="D25" s="8">
        <v>1968</v>
      </c>
      <c r="E25" s="7">
        <v>50</v>
      </c>
      <c r="F25" s="9">
        <f t="shared" ca="1" si="1"/>
        <v>1.08</v>
      </c>
      <c r="G25" s="7">
        <v>212</v>
      </c>
      <c r="H25" s="7" t="s">
        <v>148</v>
      </c>
      <c r="I25" s="7" t="s">
        <v>285</v>
      </c>
      <c r="J25" s="12" t="s">
        <v>258</v>
      </c>
      <c r="K25" s="15" t="s">
        <v>252</v>
      </c>
      <c r="L25" s="15" t="s">
        <v>252</v>
      </c>
      <c r="M25" s="15" t="s">
        <v>252</v>
      </c>
      <c r="N25" s="15" t="s">
        <v>252</v>
      </c>
      <c r="O25" s="15" t="s">
        <v>252</v>
      </c>
      <c r="P25" s="15" t="s">
        <v>252</v>
      </c>
      <c r="Q25" s="15" t="s">
        <v>252</v>
      </c>
      <c r="R25" s="15" t="s">
        <v>252</v>
      </c>
      <c r="S25" s="15" t="s">
        <v>252</v>
      </c>
      <c r="T25" s="15" t="s">
        <v>252</v>
      </c>
      <c r="U25" s="15" t="s">
        <v>252</v>
      </c>
      <c r="V25" s="15" t="s">
        <v>252</v>
      </c>
      <c r="W25" s="15" t="s">
        <v>252</v>
      </c>
      <c r="X25" s="11">
        <f t="shared" si="0"/>
        <v>0</v>
      </c>
    </row>
    <row r="26" spans="1:24">
      <c r="A26" s="6">
        <v>23</v>
      </c>
      <c r="B26" s="7" t="s">
        <v>22</v>
      </c>
      <c r="C26" s="7" t="s">
        <v>263</v>
      </c>
      <c r="D26" s="8">
        <v>1971</v>
      </c>
      <c r="E26" s="7">
        <v>50</v>
      </c>
      <c r="F26" s="9">
        <f t="shared" ca="1" si="1"/>
        <v>1.02</v>
      </c>
      <c r="G26" s="7">
        <v>213</v>
      </c>
      <c r="H26" s="7" t="s">
        <v>149</v>
      </c>
      <c r="I26" s="7" t="s">
        <v>285</v>
      </c>
      <c r="J26" s="12" t="s">
        <v>258</v>
      </c>
      <c r="K26" s="15" t="s">
        <v>252</v>
      </c>
      <c r="L26" s="15" t="s">
        <v>252</v>
      </c>
      <c r="M26" s="15" t="s">
        <v>252</v>
      </c>
      <c r="N26" s="15" t="s">
        <v>252</v>
      </c>
      <c r="O26" s="15" t="s">
        <v>252</v>
      </c>
      <c r="P26" s="15" t="s">
        <v>252</v>
      </c>
      <c r="Q26" s="15" t="s">
        <v>252</v>
      </c>
      <c r="R26" s="15" t="s">
        <v>252</v>
      </c>
      <c r="S26" s="15" t="s">
        <v>252</v>
      </c>
      <c r="T26" s="15" t="s">
        <v>252</v>
      </c>
      <c r="U26" s="15" t="s">
        <v>252</v>
      </c>
      <c r="V26" s="15" t="s">
        <v>252</v>
      </c>
      <c r="W26" s="15" t="s">
        <v>252</v>
      </c>
      <c r="X26" s="11">
        <f t="shared" si="0"/>
        <v>0</v>
      </c>
    </row>
    <row r="27" spans="1:24">
      <c r="A27" s="6">
        <v>24</v>
      </c>
      <c r="B27" s="7" t="s">
        <v>23</v>
      </c>
      <c r="C27" s="7" t="s">
        <v>263</v>
      </c>
      <c r="D27" s="8">
        <v>1985</v>
      </c>
      <c r="E27" s="7">
        <v>47</v>
      </c>
      <c r="F27" s="9">
        <f t="shared" ca="1" si="1"/>
        <v>0.78723404255319152</v>
      </c>
      <c r="G27" s="7">
        <v>136</v>
      </c>
      <c r="H27" s="7" t="s">
        <v>150</v>
      </c>
      <c r="I27" s="7" t="s">
        <v>284</v>
      </c>
      <c r="J27" s="12" t="s">
        <v>258</v>
      </c>
      <c r="K27" s="15" t="s">
        <v>252</v>
      </c>
      <c r="L27" s="15" t="s">
        <v>252</v>
      </c>
      <c r="M27" s="15" t="s">
        <v>252</v>
      </c>
      <c r="N27" s="15" t="s">
        <v>252</v>
      </c>
      <c r="O27" s="15" t="s">
        <v>252</v>
      </c>
      <c r="P27" s="15" t="s">
        <v>252</v>
      </c>
      <c r="Q27" s="15" t="s">
        <v>252</v>
      </c>
      <c r="R27" s="15" t="s">
        <v>252</v>
      </c>
      <c r="S27" s="15" t="s">
        <v>252</v>
      </c>
      <c r="T27" s="15" t="s">
        <v>252</v>
      </c>
      <c r="U27" s="15" t="s">
        <v>252</v>
      </c>
      <c r="V27" s="15" t="s">
        <v>252</v>
      </c>
      <c r="W27" s="15" t="s">
        <v>252</v>
      </c>
      <c r="X27" s="11">
        <f t="shared" si="0"/>
        <v>0</v>
      </c>
    </row>
    <row r="28" spans="1:24">
      <c r="A28" s="6">
        <v>25</v>
      </c>
      <c r="B28" s="7" t="s">
        <v>24</v>
      </c>
      <c r="C28" s="7" t="s">
        <v>263</v>
      </c>
      <c r="D28" s="8">
        <v>1983</v>
      </c>
      <c r="E28" s="7">
        <v>47</v>
      </c>
      <c r="F28" s="9">
        <f t="shared" ca="1" si="1"/>
        <v>0.82978723404255317</v>
      </c>
      <c r="G28" s="7">
        <v>237</v>
      </c>
      <c r="H28" s="7" t="s">
        <v>151</v>
      </c>
      <c r="I28" s="7" t="s">
        <v>284</v>
      </c>
      <c r="J28" s="12" t="s">
        <v>258</v>
      </c>
      <c r="K28" s="15" t="s">
        <v>252</v>
      </c>
      <c r="L28" s="15" t="s">
        <v>252</v>
      </c>
      <c r="M28" s="15" t="s">
        <v>252</v>
      </c>
      <c r="N28" s="15" t="s">
        <v>252</v>
      </c>
      <c r="O28" s="15" t="s">
        <v>252</v>
      </c>
      <c r="P28" s="15" t="s">
        <v>252</v>
      </c>
      <c r="Q28" s="15" t="s">
        <v>252</v>
      </c>
      <c r="R28" s="15" t="s">
        <v>252</v>
      </c>
      <c r="S28" s="15" t="s">
        <v>252</v>
      </c>
      <c r="T28" s="15" t="s">
        <v>252</v>
      </c>
      <c r="U28" s="15" t="s">
        <v>252</v>
      </c>
      <c r="V28" s="15" t="s">
        <v>252</v>
      </c>
      <c r="W28" s="15" t="s">
        <v>252</v>
      </c>
      <c r="X28" s="11">
        <f t="shared" si="0"/>
        <v>0</v>
      </c>
    </row>
    <row r="29" spans="1:24">
      <c r="A29" s="6">
        <v>26</v>
      </c>
      <c r="B29" s="7" t="s">
        <v>25</v>
      </c>
      <c r="C29" s="7" t="s">
        <v>263</v>
      </c>
      <c r="D29" s="8">
        <v>2017</v>
      </c>
      <c r="E29" s="7">
        <v>50</v>
      </c>
      <c r="F29" s="9">
        <f t="shared" ca="1" si="1"/>
        <v>0.1</v>
      </c>
      <c r="G29" s="7">
        <v>299</v>
      </c>
      <c r="H29" s="7" t="s">
        <v>152</v>
      </c>
      <c r="I29" s="7" t="s">
        <v>284</v>
      </c>
      <c r="J29" s="12" t="s">
        <v>258</v>
      </c>
      <c r="K29" s="15" t="s">
        <v>252</v>
      </c>
      <c r="L29" s="15" t="s">
        <v>252</v>
      </c>
      <c r="M29" s="15" t="s">
        <v>252</v>
      </c>
      <c r="N29" s="15" t="s">
        <v>252</v>
      </c>
      <c r="O29" s="15" t="s">
        <v>252</v>
      </c>
      <c r="P29" s="15" t="s">
        <v>252</v>
      </c>
      <c r="Q29" s="15" t="s">
        <v>252</v>
      </c>
      <c r="R29" s="15" t="s">
        <v>252</v>
      </c>
      <c r="S29" s="15" t="s">
        <v>252</v>
      </c>
      <c r="T29" s="15" t="s">
        <v>252</v>
      </c>
      <c r="U29" s="15" t="s">
        <v>252</v>
      </c>
      <c r="V29" s="15" t="s">
        <v>252</v>
      </c>
      <c r="W29" s="15" t="s">
        <v>252</v>
      </c>
      <c r="X29" s="11">
        <f t="shared" si="0"/>
        <v>0</v>
      </c>
    </row>
    <row r="30" spans="1:24">
      <c r="A30" s="6">
        <v>27</v>
      </c>
      <c r="B30" s="7" t="s">
        <v>26</v>
      </c>
      <c r="C30" s="7" t="s">
        <v>263</v>
      </c>
      <c r="D30" s="8">
        <v>1977</v>
      </c>
      <c r="E30" s="7">
        <v>50</v>
      </c>
      <c r="F30" s="9">
        <f t="shared" ca="1" si="1"/>
        <v>0.9</v>
      </c>
      <c r="G30" s="7">
        <v>76</v>
      </c>
      <c r="H30" s="7" t="s">
        <v>153</v>
      </c>
      <c r="I30" s="7" t="s">
        <v>284</v>
      </c>
      <c r="J30" s="12" t="s">
        <v>258</v>
      </c>
      <c r="K30" s="15" t="s">
        <v>252</v>
      </c>
      <c r="L30" s="15" t="s">
        <v>252</v>
      </c>
      <c r="M30" s="15" t="s">
        <v>252</v>
      </c>
      <c r="N30" s="15" t="s">
        <v>252</v>
      </c>
      <c r="O30" s="15" t="s">
        <v>252</v>
      </c>
      <c r="P30" s="15" t="s">
        <v>252</v>
      </c>
      <c r="Q30" s="15" t="s">
        <v>252</v>
      </c>
      <c r="R30" s="15" t="s">
        <v>252</v>
      </c>
      <c r="S30" s="15" t="s">
        <v>252</v>
      </c>
      <c r="T30" s="15" t="s">
        <v>252</v>
      </c>
      <c r="U30" s="15" t="s">
        <v>252</v>
      </c>
      <c r="V30" s="15" t="s">
        <v>252</v>
      </c>
      <c r="W30" s="15" t="s">
        <v>252</v>
      </c>
      <c r="X30" s="11">
        <f t="shared" si="0"/>
        <v>0</v>
      </c>
    </row>
    <row r="31" spans="1:24">
      <c r="A31" s="6">
        <v>28</v>
      </c>
      <c r="B31" s="7" t="s">
        <v>27</v>
      </c>
      <c r="C31" s="7" t="s">
        <v>263</v>
      </c>
      <c r="D31" s="8">
        <v>1978</v>
      </c>
      <c r="E31" s="7">
        <v>50</v>
      </c>
      <c r="F31" s="9">
        <f t="shared" ca="1" si="1"/>
        <v>0.88</v>
      </c>
      <c r="G31" s="7">
        <v>185</v>
      </c>
      <c r="H31" s="7" t="s">
        <v>154</v>
      </c>
      <c r="I31" s="7"/>
      <c r="J31" s="12" t="s">
        <v>258</v>
      </c>
      <c r="K31" s="15" t="s">
        <v>252</v>
      </c>
      <c r="L31" s="15" t="s">
        <v>252</v>
      </c>
      <c r="M31" s="15" t="s">
        <v>252</v>
      </c>
      <c r="N31" s="15" t="s">
        <v>252</v>
      </c>
      <c r="O31" s="15" t="s">
        <v>252</v>
      </c>
      <c r="P31" s="15" t="s">
        <v>252</v>
      </c>
      <c r="Q31" s="15" t="s">
        <v>252</v>
      </c>
      <c r="R31" s="15" t="s">
        <v>252</v>
      </c>
      <c r="S31" s="15" t="s">
        <v>252</v>
      </c>
      <c r="T31" s="15" t="s">
        <v>252</v>
      </c>
      <c r="U31" s="15" t="s">
        <v>252</v>
      </c>
      <c r="V31" s="15" t="s">
        <v>252</v>
      </c>
      <c r="W31" s="15" t="s">
        <v>252</v>
      </c>
      <c r="X31" s="11">
        <f t="shared" si="0"/>
        <v>0</v>
      </c>
    </row>
    <row r="32" spans="1:24">
      <c r="A32" s="6">
        <v>29</v>
      </c>
      <c r="B32" s="7" t="s">
        <v>28</v>
      </c>
      <c r="C32" s="7" t="s">
        <v>263</v>
      </c>
      <c r="D32" s="8">
        <v>1983</v>
      </c>
      <c r="E32" s="7">
        <v>47</v>
      </c>
      <c r="F32" s="9">
        <f t="shared" ca="1" si="1"/>
        <v>0.82978723404255317</v>
      </c>
      <c r="G32" s="7">
        <v>142</v>
      </c>
      <c r="H32" s="7" t="s">
        <v>155</v>
      </c>
      <c r="I32" s="7"/>
      <c r="J32" s="12" t="s">
        <v>258</v>
      </c>
      <c r="K32" s="15" t="s">
        <v>252</v>
      </c>
      <c r="L32" s="15" t="s">
        <v>252</v>
      </c>
      <c r="M32" s="15" t="s">
        <v>252</v>
      </c>
      <c r="N32" s="15" t="s">
        <v>252</v>
      </c>
      <c r="O32" s="15" t="s">
        <v>252</v>
      </c>
      <c r="P32" s="15" t="s">
        <v>252</v>
      </c>
      <c r="Q32" s="15" t="s">
        <v>252</v>
      </c>
      <c r="R32" s="15" t="s">
        <v>252</v>
      </c>
      <c r="S32" s="15" t="s">
        <v>252</v>
      </c>
      <c r="T32" s="15" t="s">
        <v>252</v>
      </c>
      <c r="U32" s="15" t="s">
        <v>252</v>
      </c>
      <c r="V32" s="15" t="s">
        <v>252</v>
      </c>
      <c r="W32" s="15" t="s">
        <v>252</v>
      </c>
      <c r="X32" s="11">
        <f t="shared" si="0"/>
        <v>0</v>
      </c>
    </row>
    <row r="33" spans="1:24">
      <c r="A33" s="6">
        <v>30</v>
      </c>
      <c r="B33" s="7" t="s">
        <v>29</v>
      </c>
      <c r="C33" s="7" t="s">
        <v>264</v>
      </c>
      <c r="D33" s="8">
        <v>1981</v>
      </c>
      <c r="E33" s="7">
        <v>47</v>
      </c>
      <c r="F33" s="9">
        <f t="shared" ca="1" si="1"/>
        <v>0.87234042553191493</v>
      </c>
      <c r="G33" s="7">
        <v>3565</v>
      </c>
      <c r="H33" s="7" t="s">
        <v>156</v>
      </c>
      <c r="I33" s="7" t="s">
        <v>285</v>
      </c>
      <c r="J33" s="12" t="s">
        <v>258</v>
      </c>
      <c r="K33" s="12" t="s">
        <v>258</v>
      </c>
      <c r="L33" s="12" t="s">
        <v>258</v>
      </c>
      <c r="M33" s="12" t="s">
        <v>258</v>
      </c>
      <c r="N33" s="13" t="s">
        <v>261</v>
      </c>
      <c r="O33" s="15" t="s">
        <v>252</v>
      </c>
      <c r="P33" s="12" t="s">
        <v>258</v>
      </c>
      <c r="Q33" s="15" t="s">
        <v>252</v>
      </c>
      <c r="R33" s="15" t="s">
        <v>252</v>
      </c>
      <c r="S33" s="15" t="s">
        <v>252</v>
      </c>
      <c r="T33" s="15" t="s">
        <v>252</v>
      </c>
      <c r="U33" s="15" t="s">
        <v>252</v>
      </c>
      <c r="V33" s="12" t="s">
        <v>258</v>
      </c>
      <c r="W33" s="15" t="s">
        <v>252</v>
      </c>
      <c r="X33" s="11">
        <f t="shared" si="0"/>
        <v>5</v>
      </c>
    </row>
    <row r="34" spans="1:24">
      <c r="A34" s="6">
        <v>31</v>
      </c>
      <c r="B34" s="7" t="s">
        <v>30</v>
      </c>
      <c r="C34" s="7" t="s">
        <v>264</v>
      </c>
      <c r="D34" s="8">
        <v>1985</v>
      </c>
      <c r="E34" s="7">
        <v>38</v>
      </c>
      <c r="F34" s="9">
        <f t="shared" ca="1" si="1"/>
        <v>0.97368421052631582</v>
      </c>
      <c r="G34" s="7">
        <v>4052</v>
      </c>
      <c r="H34" s="7" t="s">
        <v>157</v>
      </c>
      <c r="I34" s="7" t="s">
        <v>285</v>
      </c>
      <c r="J34" s="12" t="s">
        <v>258</v>
      </c>
      <c r="K34" s="12" t="s">
        <v>258</v>
      </c>
      <c r="L34" s="12" t="s">
        <v>258</v>
      </c>
      <c r="M34" s="12" t="s">
        <v>258</v>
      </c>
      <c r="N34" s="13" t="s">
        <v>261</v>
      </c>
      <c r="O34" s="15" t="s">
        <v>252</v>
      </c>
      <c r="P34" s="12" t="s">
        <v>258</v>
      </c>
      <c r="Q34" s="15" t="s">
        <v>252</v>
      </c>
      <c r="R34" s="15" t="s">
        <v>252</v>
      </c>
      <c r="S34" s="15" t="s">
        <v>252</v>
      </c>
      <c r="T34" s="15" t="s">
        <v>252</v>
      </c>
      <c r="U34" s="15" t="s">
        <v>252</v>
      </c>
      <c r="V34" s="15" t="s">
        <v>252</v>
      </c>
      <c r="W34" s="15" t="s">
        <v>252</v>
      </c>
      <c r="X34" s="11">
        <f t="shared" si="0"/>
        <v>4</v>
      </c>
    </row>
    <row r="35" spans="1:24">
      <c r="A35" s="6">
        <v>32</v>
      </c>
      <c r="B35" s="7" t="s">
        <v>31</v>
      </c>
      <c r="C35" s="7" t="s">
        <v>264</v>
      </c>
      <c r="D35" s="8">
        <v>1979</v>
      </c>
      <c r="E35" s="7">
        <v>47</v>
      </c>
      <c r="F35" s="9">
        <f t="shared" ca="1" si="1"/>
        <v>0.91489361702127658</v>
      </c>
      <c r="G35" s="7">
        <v>5134</v>
      </c>
      <c r="H35" s="7" t="s">
        <v>158</v>
      </c>
      <c r="I35" s="7" t="s">
        <v>285</v>
      </c>
      <c r="J35" s="12" t="s">
        <v>258</v>
      </c>
      <c r="K35" s="12" t="s">
        <v>258</v>
      </c>
      <c r="L35" s="12" t="s">
        <v>258</v>
      </c>
      <c r="M35" s="12" t="s">
        <v>258</v>
      </c>
      <c r="N35" s="13" t="s">
        <v>261</v>
      </c>
      <c r="O35" s="15" t="s">
        <v>252</v>
      </c>
      <c r="P35" s="12" t="s">
        <v>258</v>
      </c>
      <c r="Q35" s="15" t="s">
        <v>252</v>
      </c>
      <c r="R35" s="15" t="s">
        <v>252</v>
      </c>
      <c r="S35" s="15" t="s">
        <v>252</v>
      </c>
      <c r="T35" s="15" t="s">
        <v>252</v>
      </c>
      <c r="U35" s="15" t="s">
        <v>252</v>
      </c>
      <c r="V35" s="12" t="s">
        <v>258</v>
      </c>
      <c r="W35" s="15" t="s">
        <v>252</v>
      </c>
      <c r="X35" s="11">
        <f t="shared" si="0"/>
        <v>5</v>
      </c>
    </row>
    <row r="36" spans="1:24">
      <c r="A36" s="6">
        <v>33</v>
      </c>
      <c r="B36" s="7" t="s">
        <v>32</v>
      </c>
      <c r="C36" s="7" t="s">
        <v>264</v>
      </c>
      <c r="D36" s="8">
        <v>1980</v>
      </c>
      <c r="E36" s="7">
        <v>47</v>
      </c>
      <c r="F36" s="9">
        <f t="shared" ca="1" si="1"/>
        <v>0.8936170212765957</v>
      </c>
      <c r="G36" s="7">
        <v>3038</v>
      </c>
      <c r="H36" s="7" t="s">
        <v>159</v>
      </c>
      <c r="I36" s="7" t="s">
        <v>285</v>
      </c>
      <c r="J36" s="12" t="s">
        <v>258</v>
      </c>
      <c r="K36" s="12" t="s">
        <v>258</v>
      </c>
      <c r="L36" s="12" t="s">
        <v>258</v>
      </c>
      <c r="M36" s="12" t="s">
        <v>258</v>
      </c>
      <c r="N36" s="13" t="s">
        <v>261</v>
      </c>
      <c r="O36" s="12" t="s">
        <v>258</v>
      </c>
      <c r="P36" s="12" t="s">
        <v>258</v>
      </c>
      <c r="Q36" s="15" t="s">
        <v>252</v>
      </c>
      <c r="R36" s="15" t="s">
        <v>252</v>
      </c>
      <c r="S36" s="15" t="s">
        <v>252</v>
      </c>
      <c r="T36" s="15" t="s">
        <v>252</v>
      </c>
      <c r="U36" s="15" t="s">
        <v>252</v>
      </c>
      <c r="V36" s="15" t="s">
        <v>252</v>
      </c>
      <c r="W36" s="15" t="s">
        <v>252</v>
      </c>
      <c r="X36" s="11">
        <f t="shared" ref="X36:X67" si="2">COUNTIF(K36:W36,"○")</f>
        <v>5</v>
      </c>
    </row>
    <row r="37" spans="1:24">
      <c r="A37" s="6">
        <v>34</v>
      </c>
      <c r="B37" s="7" t="s">
        <v>33</v>
      </c>
      <c r="C37" s="7" t="s">
        <v>264</v>
      </c>
      <c r="D37" s="8">
        <v>1977</v>
      </c>
      <c r="E37" s="7">
        <v>47</v>
      </c>
      <c r="F37" s="9">
        <f t="shared" ca="1" si="1"/>
        <v>0.95744680851063835</v>
      </c>
      <c r="G37" s="7">
        <v>3256</v>
      </c>
      <c r="H37" s="7" t="s">
        <v>160</v>
      </c>
      <c r="I37" s="7" t="s">
        <v>285</v>
      </c>
      <c r="J37" s="12" t="s">
        <v>258</v>
      </c>
      <c r="K37" s="12" t="s">
        <v>258</v>
      </c>
      <c r="L37" s="12" t="s">
        <v>258</v>
      </c>
      <c r="M37" s="12" t="s">
        <v>258</v>
      </c>
      <c r="N37" s="13" t="s">
        <v>261</v>
      </c>
      <c r="O37" s="12" t="s">
        <v>258</v>
      </c>
      <c r="P37" s="12" t="s">
        <v>258</v>
      </c>
      <c r="Q37" s="15" t="s">
        <v>252</v>
      </c>
      <c r="R37" s="15" t="s">
        <v>252</v>
      </c>
      <c r="S37" s="15" t="s">
        <v>252</v>
      </c>
      <c r="T37" s="15" t="s">
        <v>252</v>
      </c>
      <c r="U37" s="15" t="s">
        <v>252</v>
      </c>
      <c r="V37" s="15" t="s">
        <v>252</v>
      </c>
      <c r="W37" s="15" t="s">
        <v>252</v>
      </c>
      <c r="X37" s="11">
        <f t="shared" si="2"/>
        <v>5</v>
      </c>
    </row>
    <row r="38" spans="1:24">
      <c r="A38" s="6">
        <v>35</v>
      </c>
      <c r="B38" s="7" t="s">
        <v>34</v>
      </c>
      <c r="C38" s="7" t="s">
        <v>264</v>
      </c>
      <c r="D38" s="8">
        <v>1979</v>
      </c>
      <c r="E38" s="7">
        <v>47</v>
      </c>
      <c r="F38" s="9">
        <f t="shared" ca="1" si="1"/>
        <v>0.91489361702127658</v>
      </c>
      <c r="G38" s="7">
        <v>2778</v>
      </c>
      <c r="H38" s="7" t="s">
        <v>161</v>
      </c>
      <c r="I38" s="7" t="s">
        <v>285</v>
      </c>
      <c r="J38" s="12" t="s">
        <v>258</v>
      </c>
      <c r="K38" s="12" t="s">
        <v>258</v>
      </c>
      <c r="L38" s="12" t="s">
        <v>258</v>
      </c>
      <c r="M38" s="12" t="s">
        <v>258</v>
      </c>
      <c r="N38" s="13" t="s">
        <v>261</v>
      </c>
      <c r="O38" s="15" t="s">
        <v>252</v>
      </c>
      <c r="P38" s="12" t="s">
        <v>258</v>
      </c>
      <c r="Q38" s="15" t="s">
        <v>252</v>
      </c>
      <c r="R38" s="15" t="s">
        <v>252</v>
      </c>
      <c r="S38" s="15" t="s">
        <v>252</v>
      </c>
      <c r="T38" s="15" t="s">
        <v>252</v>
      </c>
      <c r="U38" s="15" t="s">
        <v>252</v>
      </c>
      <c r="V38" s="15" t="s">
        <v>252</v>
      </c>
      <c r="W38" s="15" t="s">
        <v>252</v>
      </c>
      <c r="X38" s="11">
        <f t="shared" si="2"/>
        <v>4</v>
      </c>
    </row>
    <row r="39" spans="1:24">
      <c r="A39" s="6">
        <v>36</v>
      </c>
      <c r="B39" s="7" t="s">
        <v>35</v>
      </c>
      <c r="C39" s="7" t="s">
        <v>264</v>
      </c>
      <c r="D39" s="8">
        <v>1975</v>
      </c>
      <c r="E39" s="7">
        <v>47</v>
      </c>
      <c r="F39" s="9">
        <f t="shared" ca="1" si="1"/>
        <v>1</v>
      </c>
      <c r="G39" s="7">
        <v>3462</v>
      </c>
      <c r="H39" s="7" t="s">
        <v>162</v>
      </c>
      <c r="I39" s="7" t="s">
        <v>285</v>
      </c>
      <c r="J39" s="12" t="s">
        <v>258</v>
      </c>
      <c r="K39" s="12" t="s">
        <v>258</v>
      </c>
      <c r="L39" s="12" t="s">
        <v>258</v>
      </c>
      <c r="M39" s="12" t="s">
        <v>258</v>
      </c>
      <c r="N39" s="13" t="s">
        <v>261</v>
      </c>
      <c r="O39" s="15" t="s">
        <v>252</v>
      </c>
      <c r="P39" s="12" t="s">
        <v>258</v>
      </c>
      <c r="Q39" s="15" t="s">
        <v>252</v>
      </c>
      <c r="R39" s="15" t="s">
        <v>252</v>
      </c>
      <c r="S39" s="15" t="s">
        <v>252</v>
      </c>
      <c r="T39" s="15" t="s">
        <v>252</v>
      </c>
      <c r="U39" s="15" t="s">
        <v>252</v>
      </c>
      <c r="V39" s="15" t="s">
        <v>252</v>
      </c>
      <c r="W39" s="15" t="s">
        <v>252</v>
      </c>
      <c r="X39" s="11">
        <f t="shared" si="2"/>
        <v>4</v>
      </c>
    </row>
    <row r="40" spans="1:24">
      <c r="A40" s="6">
        <v>37</v>
      </c>
      <c r="B40" s="7" t="s">
        <v>36</v>
      </c>
      <c r="C40" s="7" t="s">
        <v>264</v>
      </c>
      <c r="D40" s="8">
        <v>1976</v>
      </c>
      <c r="E40" s="7">
        <v>47</v>
      </c>
      <c r="F40" s="9">
        <f t="shared" ca="1" si="1"/>
        <v>0.97872340425531912</v>
      </c>
      <c r="G40" s="7">
        <v>8722</v>
      </c>
      <c r="H40" s="7" t="s">
        <v>163</v>
      </c>
      <c r="I40" s="7" t="s">
        <v>285</v>
      </c>
      <c r="J40" s="12" t="s">
        <v>258</v>
      </c>
      <c r="K40" s="12" t="s">
        <v>258</v>
      </c>
      <c r="L40" s="12" t="s">
        <v>258</v>
      </c>
      <c r="M40" s="12" t="s">
        <v>258</v>
      </c>
      <c r="N40" s="13" t="s">
        <v>261</v>
      </c>
      <c r="O40" s="15" t="s">
        <v>252</v>
      </c>
      <c r="P40" s="12" t="s">
        <v>258</v>
      </c>
      <c r="Q40" s="15" t="s">
        <v>252</v>
      </c>
      <c r="R40" s="15" t="s">
        <v>252</v>
      </c>
      <c r="S40" s="15" t="s">
        <v>252</v>
      </c>
      <c r="T40" s="15" t="s">
        <v>252</v>
      </c>
      <c r="U40" s="15" t="s">
        <v>252</v>
      </c>
      <c r="V40" s="15" t="s">
        <v>252</v>
      </c>
      <c r="W40" s="15" t="s">
        <v>252</v>
      </c>
      <c r="X40" s="11">
        <f t="shared" si="2"/>
        <v>4</v>
      </c>
    </row>
    <row r="41" spans="1:24">
      <c r="A41" s="6">
        <v>38</v>
      </c>
      <c r="B41" s="7" t="s">
        <v>37</v>
      </c>
      <c r="C41" s="7" t="s">
        <v>264</v>
      </c>
      <c r="D41" s="8">
        <v>1981</v>
      </c>
      <c r="E41" s="7">
        <v>47</v>
      </c>
      <c r="F41" s="9">
        <f t="shared" ca="1" si="1"/>
        <v>0.87234042553191493</v>
      </c>
      <c r="G41" s="7">
        <v>1115</v>
      </c>
      <c r="H41" s="7" t="s">
        <v>164</v>
      </c>
      <c r="I41" s="7"/>
      <c r="J41" s="15" t="s">
        <v>252</v>
      </c>
      <c r="K41" s="15" t="s">
        <v>252</v>
      </c>
      <c r="L41" s="15" t="s">
        <v>252</v>
      </c>
      <c r="M41" s="12" t="s">
        <v>258</v>
      </c>
      <c r="N41" s="15" t="s">
        <v>252</v>
      </c>
      <c r="O41" s="15" t="s">
        <v>252</v>
      </c>
      <c r="P41" s="15" t="s">
        <v>252</v>
      </c>
      <c r="Q41" s="15" t="s">
        <v>252</v>
      </c>
      <c r="R41" s="15" t="s">
        <v>252</v>
      </c>
      <c r="S41" s="15" t="s">
        <v>252</v>
      </c>
      <c r="T41" s="15" t="s">
        <v>252</v>
      </c>
      <c r="U41" s="15" t="s">
        <v>252</v>
      </c>
      <c r="V41" s="15" t="s">
        <v>252</v>
      </c>
      <c r="W41" s="15" t="s">
        <v>252</v>
      </c>
      <c r="X41" s="11">
        <f t="shared" si="2"/>
        <v>1</v>
      </c>
    </row>
    <row r="42" spans="1:24">
      <c r="A42" s="6">
        <v>39</v>
      </c>
      <c r="B42" s="7" t="s">
        <v>38</v>
      </c>
      <c r="C42" s="7" t="s">
        <v>264</v>
      </c>
      <c r="D42" s="8">
        <v>1980</v>
      </c>
      <c r="E42" s="7">
        <v>47</v>
      </c>
      <c r="F42" s="9">
        <f t="shared" ca="1" si="1"/>
        <v>0.8936170212765957</v>
      </c>
      <c r="G42" s="7">
        <v>314</v>
      </c>
      <c r="H42" s="7" t="s">
        <v>165</v>
      </c>
      <c r="I42" s="7" t="s">
        <v>285</v>
      </c>
      <c r="J42" s="12" t="s">
        <v>258</v>
      </c>
      <c r="K42" s="12" t="s">
        <v>258</v>
      </c>
      <c r="L42" s="15" t="s">
        <v>252</v>
      </c>
      <c r="M42" s="12" t="s">
        <v>258</v>
      </c>
      <c r="N42" s="13" t="s">
        <v>261</v>
      </c>
      <c r="O42" s="15" t="s">
        <v>252</v>
      </c>
      <c r="P42" s="15" t="s">
        <v>252</v>
      </c>
      <c r="Q42" s="15" t="s">
        <v>252</v>
      </c>
      <c r="R42" s="15" t="s">
        <v>252</v>
      </c>
      <c r="S42" s="15" t="s">
        <v>252</v>
      </c>
      <c r="T42" s="15" t="s">
        <v>252</v>
      </c>
      <c r="U42" s="15" t="s">
        <v>252</v>
      </c>
      <c r="V42" s="15" t="s">
        <v>252</v>
      </c>
      <c r="W42" s="15" t="s">
        <v>252</v>
      </c>
      <c r="X42" s="11">
        <f t="shared" si="2"/>
        <v>2</v>
      </c>
    </row>
    <row r="43" spans="1:24">
      <c r="A43" s="6">
        <v>40</v>
      </c>
      <c r="B43" s="7" t="s">
        <v>39</v>
      </c>
      <c r="C43" s="7" t="s">
        <v>272</v>
      </c>
      <c r="D43" s="8">
        <v>2002</v>
      </c>
      <c r="E43" s="7">
        <v>47</v>
      </c>
      <c r="F43" s="9">
        <f t="shared" ca="1" si="1"/>
        <v>0.42553191489361702</v>
      </c>
      <c r="G43" s="7">
        <v>1288</v>
      </c>
      <c r="H43" s="7" t="s">
        <v>166</v>
      </c>
      <c r="I43" s="7" t="s">
        <v>287</v>
      </c>
      <c r="J43" s="15" t="s">
        <v>252</v>
      </c>
      <c r="K43" s="15" t="s">
        <v>252</v>
      </c>
      <c r="L43" s="15" t="s">
        <v>252</v>
      </c>
      <c r="M43" s="15" t="s">
        <v>252</v>
      </c>
      <c r="N43" s="15" t="s">
        <v>252</v>
      </c>
      <c r="O43" s="15" t="s">
        <v>252</v>
      </c>
      <c r="P43" s="15" t="s">
        <v>252</v>
      </c>
      <c r="Q43" s="15" t="s">
        <v>252</v>
      </c>
      <c r="R43" s="15" t="s">
        <v>252</v>
      </c>
      <c r="S43" s="15" t="s">
        <v>252</v>
      </c>
      <c r="T43" s="15" t="s">
        <v>252</v>
      </c>
      <c r="U43" s="15" t="s">
        <v>252</v>
      </c>
      <c r="V43" s="15" t="s">
        <v>252</v>
      </c>
      <c r="W43" s="15" t="s">
        <v>252</v>
      </c>
      <c r="X43" s="11">
        <f t="shared" si="2"/>
        <v>0</v>
      </c>
    </row>
    <row r="44" spans="1:24">
      <c r="A44" s="6">
        <v>41</v>
      </c>
      <c r="B44" s="7" t="s">
        <v>121</v>
      </c>
      <c r="C44" s="7" t="s">
        <v>264</v>
      </c>
      <c r="D44" s="8">
        <v>1980</v>
      </c>
      <c r="E44" s="7">
        <v>47</v>
      </c>
      <c r="F44" s="9">
        <f t="shared" ca="1" si="1"/>
        <v>0.8936170212765957</v>
      </c>
      <c r="G44" s="7">
        <v>205</v>
      </c>
      <c r="H44" s="7" t="s">
        <v>167</v>
      </c>
      <c r="I44" s="7"/>
      <c r="J44" s="15" t="s">
        <v>252</v>
      </c>
      <c r="K44" s="15" t="s">
        <v>252</v>
      </c>
      <c r="L44" s="15" t="s">
        <v>252</v>
      </c>
      <c r="M44" s="12" t="s">
        <v>258</v>
      </c>
      <c r="N44" s="15" t="s">
        <v>252</v>
      </c>
      <c r="O44" s="15" t="s">
        <v>252</v>
      </c>
      <c r="P44" s="15" t="s">
        <v>252</v>
      </c>
      <c r="Q44" s="15" t="s">
        <v>252</v>
      </c>
      <c r="R44" s="15" t="s">
        <v>252</v>
      </c>
      <c r="S44" s="15" t="s">
        <v>252</v>
      </c>
      <c r="T44" s="15" t="s">
        <v>252</v>
      </c>
      <c r="U44" s="15" t="s">
        <v>252</v>
      </c>
      <c r="V44" s="15" t="s">
        <v>252</v>
      </c>
      <c r="W44" s="15" t="s">
        <v>252</v>
      </c>
      <c r="X44" s="11">
        <f t="shared" si="2"/>
        <v>1</v>
      </c>
    </row>
    <row r="45" spans="1:24">
      <c r="A45" s="6">
        <v>42</v>
      </c>
      <c r="B45" s="7" t="s">
        <v>120</v>
      </c>
      <c r="C45" s="7" t="s">
        <v>264</v>
      </c>
      <c r="D45" s="8">
        <v>1993</v>
      </c>
      <c r="E45" s="7">
        <v>47</v>
      </c>
      <c r="F45" s="9">
        <f t="shared" ca="1" si="1"/>
        <v>0.61702127659574468</v>
      </c>
      <c r="G45" s="7">
        <v>203</v>
      </c>
      <c r="H45" s="7" t="s">
        <v>168</v>
      </c>
      <c r="I45" s="7"/>
      <c r="J45" s="15" t="s">
        <v>252</v>
      </c>
      <c r="K45" s="15" t="s">
        <v>252</v>
      </c>
      <c r="L45" s="15" t="s">
        <v>252</v>
      </c>
      <c r="M45" s="12" t="s">
        <v>258</v>
      </c>
      <c r="N45" s="15" t="s">
        <v>252</v>
      </c>
      <c r="O45" s="15" t="s">
        <v>252</v>
      </c>
      <c r="P45" s="15" t="s">
        <v>252</v>
      </c>
      <c r="Q45" s="15" t="s">
        <v>252</v>
      </c>
      <c r="R45" s="15" t="s">
        <v>252</v>
      </c>
      <c r="S45" s="15" t="s">
        <v>252</v>
      </c>
      <c r="T45" s="15" t="s">
        <v>252</v>
      </c>
      <c r="U45" s="15" t="s">
        <v>252</v>
      </c>
      <c r="V45" s="15" t="s">
        <v>252</v>
      </c>
      <c r="W45" s="15" t="s">
        <v>252</v>
      </c>
      <c r="X45" s="11">
        <f t="shared" si="2"/>
        <v>1</v>
      </c>
    </row>
    <row r="46" spans="1:24">
      <c r="A46" s="6">
        <v>43</v>
      </c>
      <c r="B46" s="7" t="s">
        <v>122</v>
      </c>
      <c r="C46" s="7" t="s">
        <v>264</v>
      </c>
      <c r="D46" s="8">
        <v>1979</v>
      </c>
      <c r="E46" s="7">
        <v>47</v>
      </c>
      <c r="F46" s="9">
        <f t="shared" ca="1" si="1"/>
        <v>0.91489361702127658</v>
      </c>
      <c r="G46" s="7">
        <v>203</v>
      </c>
      <c r="H46" s="7" t="s">
        <v>169</v>
      </c>
      <c r="I46" s="7"/>
      <c r="J46" s="15" t="s">
        <v>252</v>
      </c>
      <c r="K46" s="15" t="s">
        <v>252</v>
      </c>
      <c r="L46" s="15" t="s">
        <v>252</v>
      </c>
      <c r="M46" s="12" t="s">
        <v>258</v>
      </c>
      <c r="N46" s="15" t="s">
        <v>252</v>
      </c>
      <c r="O46" s="15" t="s">
        <v>252</v>
      </c>
      <c r="P46" s="15" t="s">
        <v>252</v>
      </c>
      <c r="Q46" s="15" t="s">
        <v>252</v>
      </c>
      <c r="R46" s="15" t="s">
        <v>252</v>
      </c>
      <c r="S46" s="15" t="s">
        <v>252</v>
      </c>
      <c r="T46" s="15" t="s">
        <v>252</v>
      </c>
      <c r="U46" s="15" t="s">
        <v>252</v>
      </c>
      <c r="V46" s="15" t="s">
        <v>252</v>
      </c>
      <c r="W46" s="15" t="s">
        <v>252</v>
      </c>
      <c r="X46" s="11">
        <f t="shared" si="2"/>
        <v>1</v>
      </c>
    </row>
    <row r="47" spans="1:24">
      <c r="A47" s="6">
        <v>44</v>
      </c>
      <c r="B47" s="7" t="s">
        <v>40</v>
      </c>
      <c r="C47" s="7" t="s">
        <v>264</v>
      </c>
      <c r="D47" s="8">
        <v>1979</v>
      </c>
      <c r="E47" s="7">
        <v>47</v>
      </c>
      <c r="F47" s="9">
        <f t="shared" ca="1" si="1"/>
        <v>0.91489361702127658</v>
      </c>
      <c r="G47" s="7">
        <v>262</v>
      </c>
      <c r="H47" s="7" t="s">
        <v>170</v>
      </c>
      <c r="I47" s="7" t="s">
        <v>285</v>
      </c>
      <c r="J47" s="12" t="s">
        <v>258</v>
      </c>
      <c r="K47" s="12" t="s">
        <v>258</v>
      </c>
      <c r="L47" s="15" t="s">
        <v>252</v>
      </c>
      <c r="M47" s="12" t="s">
        <v>258</v>
      </c>
      <c r="N47" s="13" t="s">
        <v>261</v>
      </c>
      <c r="O47" s="15" t="s">
        <v>252</v>
      </c>
      <c r="P47" s="15" t="s">
        <v>252</v>
      </c>
      <c r="Q47" s="15" t="s">
        <v>252</v>
      </c>
      <c r="R47" s="15" t="s">
        <v>252</v>
      </c>
      <c r="S47" s="15" t="s">
        <v>252</v>
      </c>
      <c r="T47" s="15" t="s">
        <v>252</v>
      </c>
      <c r="U47" s="15" t="s">
        <v>252</v>
      </c>
      <c r="V47" s="15" t="s">
        <v>252</v>
      </c>
      <c r="W47" s="15" t="s">
        <v>252</v>
      </c>
      <c r="X47" s="11">
        <f t="shared" si="2"/>
        <v>2</v>
      </c>
    </row>
    <row r="48" spans="1:24">
      <c r="A48" s="6">
        <v>45</v>
      </c>
      <c r="B48" s="7" t="s">
        <v>41</v>
      </c>
      <c r="C48" s="7" t="s">
        <v>265</v>
      </c>
      <c r="D48" s="8">
        <v>2002</v>
      </c>
      <c r="E48" s="7">
        <v>47</v>
      </c>
      <c r="F48" s="9">
        <f t="shared" ca="1" si="1"/>
        <v>0.42553191489361702</v>
      </c>
      <c r="G48" s="7">
        <v>863</v>
      </c>
      <c r="H48" s="7" t="s">
        <v>171</v>
      </c>
      <c r="I48" s="7" t="s">
        <v>285</v>
      </c>
      <c r="J48" s="12" t="s">
        <v>258</v>
      </c>
      <c r="K48" s="12" t="s">
        <v>258</v>
      </c>
      <c r="L48" s="12" t="s">
        <v>258</v>
      </c>
      <c r="M48" s="12" t="s">
        <v>258</v>
      </c>
      <c r="N48" s="13" t="s">
        <v>261</v>
      </c>
      <c r="O48" s="15" t="s">
        <v>252</v>
      </c>
      <c r="P48" s="15" t="s">
        <v>252</v>
      </c>
      <c r="Q48" s="15" t="s">
        <v>252</v>
      </c>
      <c r="R48" s="15" t="s">
        <v>252</v>
      </c>
      <c r="S48" s="15" t="s">
        <v>252</v>
      </c>
      <c r="T48" s="15" t="s">
        <v>252</v>
      </c>
      <c r="U48" s="15" t="s">
        <v>252</v>
      </c>
      <c r="V48" s="15" t="s">
        <v>252</v>
      </c>
      <c r="W48" s="15" t="s">
        <v>252</v>
      </c>
      <c r="X48" s="11">
        <f t="shared" si="2"/>
        <v>3</v>
      </c>
    </row>
    <row r="49" spans="1:24">
      <c r="A49" s="6">
        <v>46</v>
      </c>
      <c r="B49" s="7" t="s">
        <v>42</v>
      </c>
      <c r="C49" s="7" t="s">
        <v>273</v>
      </c>
      <c r="D49" s="8">
        <v>1989</v>
      </c>
      <c r="E49" s="7">
        <v>50</v>
      </c>
      <c r="F49" s="9">
        <f t="shared" ca="1" si="1"/>
        <v>0.66</v>
      </c>
      <c r="G49" s="7">
        <v>2501</v>
      </c>
      <c r="H49" s="7" t="s">
        <v>172</v>
      </c>
      <c r="I49" s="7" t="s">
        <v>285</v>
      </c>
      <c r="J49" s="15" t="s">
        <v>252</v>
      </c>
      <c r="K49" s="15" t="s">
        <v>252</v>
      </c>
      <c r="L49" s="15" t="s">
        <v>252</v>
      </c>
      <c r="M49" s="12" t="s">
        <v>258</v>
      </c>
      <c r="N49" s="15" t="s">
        <v>252</v>
      </c>
      <c r="O49" s="15" t="s">
        <v>252</v>
      </c>
      <c r="P49" s="15" t="s">
        <v>252</v>
      </c>
      <c r="Q49" s="15" t="s">
        <v>252</v>
      </c>
      <c r="R49" s="15" t="s">
        <v>252</v>
      </c>
      <c r="S49" s="15" t="s">
        <v>252</v>
      </c>
      <c r="T49" s="15" t="s">
        <v>252</v>
      </c>
      <c r="U49" s="15" t="s">
        <v>252</v>
      </c>
      <c r="V49" s="15" t="s">
        <v>252</v>
      </c>
      <c r="W49" s="15" t="s">
        <v>252</v>
      </c>
      <c r="X49" s="11">
        <f t="shared" si="2"/>
        <v>1</v>
      </c>
    </row>
    <row r="50" spans="1:24">
      <c r="A50" s="6">
        <v>47</v>
      </c>
      <c r="B50" s="7" t="s">
        <v>43</v>
      </c>
      <c r="C50" s="7" t="s">
        <v>265</v>
      </c>
      <c r="D50" s="8">
        <v>1999</v>
      </c>
      <c r="E50" s="7">
        <v>50</v>
      </c>
      <c r="F50" s="9">
        <f t="shared" ca="1" si="1"/>
        <v>0.46</v>
      </c>
      <c r="G50" s="7">
        <v>465</v>
      </c>
      <c r="H50" s="7" t="s">
        <v>173</v>
      </c>
      <c r="I50" s="7" t="s">
        <v>284</v>
      </c>
      <c r="J50" s="12" t="s">
        <v>258</v>
      </c>
      <c r="K50" s="12" t="s">
        <v>258</v>
      </c>
      <c r="L50" s="15" t="s">
        <v>252</v>
      </c>
      <c r="M50" s="13" t="s">
        <v>261</v>
      </c>
      <c r="N50" s="13" t="s">
        <v>261</v>
      </c>
      <c r="O50" s="15" t="s">
        <v>252</v>
      </c>
      <c r="P50" s="15" t="s">
        <v>252</v>
      </c>
      <c r="Q50" s="15" t="s">
        <v>252</v>
      </c>
      <c r="R50" s="15" t="s">
        <v>252</v>
      </c>
      <c r="S50" s="15" t="s">
        <v>252</v>
      </c>
      <c r="T50" s="15" t="s">
        <v>252</v>
      </c>
      <c r="U50" s="15" t="s">
        <v>252</v>
      </c>
      <c r="V50" s="15" t="s">
        <v>252</v>
      </c>
      <c r="W50" s="15" t="s">
        <v>252</v>
      </c>
      <c r="X50" s="11">
        <f t="shared" si="2"/>
        <v>1</v>
      </c>
    </row>
    <row r="51" spans="1:24">
      <c r="A51" s="6">
        <v>48</v>
      </c>
      <c r="B51" s="7" t="s">
        <v>44</v>
      </c>
      <c r="C51" s="7" t="s">
        <v>265</v>
      </c>
      <c r="D51" s="8">
        <v>1980</v>
      </c>
      <c r="E51" s="7">
        <v>39</v>
      </c>
      <c r="F51" s="9">
        <f t="shared" ca="1" si="1"/>
        <v>1.0769230769230769</v>
      </c>
      <c r="G51" s="7">
        <v>165</v>
      </c>
      <c r="H51" s="7" t="s">
        <v>174</v>
      </c>
      <c r="I51" s="7" t="s">
        <v>285</v>
      </c>
      <c r="J51" s="12" t="s">
        <v>258</v>
      </c>
      <c r="K51" s="12" t="s">
        <v>258</v>
      </c>
      <c r="L51" s="15" t="s">
        <v>252</v>
      </c>
      <c r="M51" s="13" t="s">
        <v>261</v>
      </c>
      <c r="N51" s="13" t="s">
        <v>261</v>
      </c>
      <c r="O51" s="15" t="s">
        <v>252</v>
      </c>
      <c r="P51" s="15" t="s">
        <v>252</v>
      </c>
      <c r="Q51" s="15" t="s">
        <v>252</v>
      </c>
      <c r="R51" s="15" t="s">
        <v>252</v>
      </c>
      <c r="S51" s="15" t="s">
        <v>252</v>
      </c>
      <c r="T51" s="15" t="s">
        <v>252</v>
      </c>
      <c r="U51" s="15" t="s">
        <v>252</v>
      </c>
      <c r="V51" s="15" t="s">
        <v>252</v>
      </c>
      <c r="W51" s="15" t="s">
        <v>252</v>
      </c>
      <c r="X51" s="11">
        <f t="shared" si="2"/>
        <v>1</v>
      </c>
    </row>
    <row r="52" spans="1:24">
      <c r="A52" s="6">
        <v>49</v>
      </c>
      <c r="B52" s="7" t="s">
        <v>45</v>
      </c>
      <c r="C52" s="7" t="s">
        <v>265</v>
      </c>
      <c r="D52" s="8">
        <v>1984</v>
      </c>
      <c r="E52" s="7">
        <v>47</v>
      </c>
      <c r="F52" s="9">
        <f t="shared" ca="1" si="1"/>
        <v>0.80851063829787229</v>
      </c>
      <c r="G52" s="7">
        <v>505</v>
      </c>
      <c r="H52" s="7" t="s">
        <v>175</v>
      </c>
      <c r="I52" s="7" t="s">
        <v>286</v>
      </c>
      <c r="J52" s="12" t="s">
        <v>258</v>
      </c>
      <c r="K52" s="12" t="s">
        <v>258</v>
      </c>
      <c r="L52" s="15" t="s">
        <v>252</v>
      </c>
      <c r="M52" s="13" t="s">
        <v>261</v>
      </c>
      <c r="N52" s="13" t="s">
        <v>261</v>
      </c>
      <c r="O52" s="15" t="s">
        <v>252</v>
      </c>
      <c r="P52" s="15" t="s">
        <v>252</v>
      </c>
      <c r="Q52" s="15" t="s">
        <v>252</v>
      </c>
      <c r="R52" s="15" t="s">
        <v>252</v>
      </c>
      <c r="S52" s="15" t="s">
        <v>252</v>
      </c>
      <c r="T52" s="15" t="s">
        <v>252</v>
      </c>
      <c r="U52" s="15" t="s">
        <v>252</v>
      </c>
      <c r="V52" s="15" t="s">
        <v>252</v>
      </c>
      <c r="W52" s="15" t="s">
        <v>252</v>
      </c>
      <c r="X52" s="11">
        <f t="shared" si="2"/>
        <v>1</v>
      </c>
    </row>
    <row r="53" spans="1:24">
      <c r="A53" s="6">
        <v>50</v>
      </c>
      <c r="B53" s="7" t="s">
        <v>46</v>
      </c>
      <c r="C53" s="7" t="s">
        <v>265</v>
      </c>
      <c r="D53" s="8">
        <v>1979</v>
      </c>
      <c r="E53" s="7">
        <v>47</v>
      </c>
      <c r="F53" s="9">
        <f t="shared" ca="1" si="1"/>
        <v>0.91489361702127658</v>
      </c>
      <c r="G53" s="7">
        <v>3243</v>
      </c>
      <c r="H53" s="7" t="s">
        <v>176</v>
      </c>
      <c r="I53" s="7" t="s">
        <v>285</v>
      </c>
      <c r="J53" s="12" t="s">
        <v>258</v>
      </c>
      <c r="K53" s="12" t="s">
        <v>258</v>
      </c>
      <c r="L53" s="12" t="s">
        <v>258</v>
      </c>
      <c r="M53" s="13" t="s">
        <v>261</v>
      </c>
      <c r="N53" s="13" t="s">
        <v>261</v>
      </c>
      <c r="O53" s="15" t="s">
        <v>252</v>
      </c>
      <c r="P53" s="15" t="s">
        <v>252</v>
      </c>
      <c r="Q53" s="15" t="s">
        <v>252</v>
      </c>
      <c r="R53" s="15" t="s">
        <v>252</v>
      </c>
      <c r="S53" s="15" t="s">
        <v>252</v>
      </c>
      <c r="T53" s="15" t="s">
        <v>252</v>
      </c>
      <c r="U53" s="15" t="s">
        <v>252</v>
      </c>
      <c r="V53" s="15" t="s">
        <v>252</v>
      </c>
      <c r="W53" s="15" t="s">
        <v>252</v>
      </c>
      <c r="X53" s="11">
        <f t="shared" si="2"/>
        <v>2</v>
      </c>
    </row>
    <row r="54" spans="1:24">
      <c r="A54" s="6">
        <v>51</v>
      </c>
      <c r="B54" s="7" t="s">
        <v>47</v>
      </c>
      <c r="C54" s="7" t="s">
        <v>265</v>
      </c>
      <c r="D54" s="8">
        <v>1982</v>
      </c>
      <c r="E54" s="7">
        <v>47</v>
      </c>
      <c r="F54" s="9">
        <f t="shared" ca="1" si="1"/>
        <v>0.85106382978723405</v>
      </c>
      <c r="G54" s="7">
        <v>180</v>
      </c>
      <c r="H54" s="7" t="s">
        <v>177</v>
      </c>
      <c r="I54" s="7" t="s">
        <v>285</v>
      </c>
      <c r="J54" s="12" t="s">
        <v>258</v>
      </c>
      <c r="K54" s="12" t="s">
        <v>258</v>
      </c>
      <c r="L54" s="15" t="s">
        <v>252</v>
      </c>
      <c r="M54" s="13" t="s">
        <v>261</v>
      </c>
      <c r="N54" s="13" t="s">
        <v>261</v>
      </c>
      <c r="O54" s="15" t="s">
        <v>252</v>
      </c>
      <c r="P54" s="15" t="s">
        <v>252</v>
      </c>
      <c r="Q54" s="15" t="s">
        <v>252</v>
      </c>
      <c r="R54" s="15" t="s">
        <v>252</v>
      </c>
      <c r="S54" s="15" t="s">
        <v>252</v>
      </c>
      <c r="T54" s="15" t="s">
        <v>252</v>
      </c>
      <c r="U54" s="15" t="s">
        <v>252</v>
      </c>
      <c r="V54" s="15" t="s">
        <v>252</v>
      </c>
      <c r="W54" s="15" t="s">
        <v>252</v>
      </c>
      <c r="X54" s="11">
        <f t="shared" si="2"/>
        <v>1</v>
      </c>
    </row>
    <row r="55" spans="1:24">
      <c r="A55" s="6">
        <v>52</v>
      </c>
      <c r="B55" s="7" t="s">
        <v>48</v>
      </c>
      <c r="C55" s="7" t="s">
        <v>265</v>
      </c>
      <c r="D55" s="8">
        <v>1982</v>
      </c>
      <c r="E55" s="7">
        <v>39</v>
      </c>
      <c r="F55" s="9">
        <f t="shared" ca="1" si="1"/>
        <v>1.0256410256410255</v>
      </c>
      <c r="G55" s="7">
        <v>100</v>
      </c>
      <c r="H55" s="7" t="s">
        <v>178</v>
      </c>
      <c r="I55" s="7" t="s">
        <v>285</v>
      </c>
      <c r="J55" s="12" t="s">
        <v>258</v>
      </c>
      <c r="K55" s="12" t="s">
        <v>258</v>
      </c>
      <c r="L55" s="15" t="s">
        <v>252</v>
      </c>
      <c r="M55" s="15" t="s">
        <v>262</v>
      </c>
      <c r="N55" s="13" t="s">
        <v>261</v>
      </c>
      <c r="O55" s="15" t="s">
        <v>252</v>
      </c>
      <c r="P55" s="15" t="s">
        <v>252</v>
      </c>
      <c r="Q55" s="15" t="s">
        <v>252</v>
      </c>
      <c r="R55" s="15" t="s">
        <v>252</v>
      </c>
      <c r="S55" s="15" t="s">
        <v>252</v>
      </c>
      <c r="T55" s="15" t="s">
        <v>252</v>
      </c>
      <c r="U55" s="15" t="s">
        <v>252</v>
      </c>
      <c r="V55" s="15" t="s">
        <v>252</v>
      </c>
      <c r="W55" s="15" t="s">
        <v>252</v>
      </c>
      <c r="X55" s="11">
        <f t="shared" si="2"/>
        <v>1</v>
      </c>
    </row>
    <row r="56" spans="1:24">
      <c r="A56" s="6">
        <v>53</v>
      </c>
      <c r="B56" s="7" t="s">
        <v>49</v>
      </c>
      <c r="C56" s="7" t="s">
        <v>265</v>
      </c>
      <c r="D56" s="8">
        <v>1984</v>
      </c>
      <c r="E56" s="7">
        <v>47</v>
      </c>
      <c r="F56" s="9">
        <f t="shared" ca="1" si="1"/>
        <v>0.80851063829787229</v>
      </c>
      <c r="G56" s="7">
        <v>300</v>
      </c>
      <c r="H56" s="7" t="s">
        <v>179</v>
      </c>
      <c r="I56" s="7" t="s">
        <v>284</v>
      </c>
      <c r="J56" s="12" t="s">
        <v>258</v>
      </c>
      <c r="K56" s="12" t="s">
        <v>258</v>
      </c>
      <c r="L56" s="15" t="s">
        <v>252</v>
      </c>
      <c r="M56" s="13" t="s">
        <v>261</v>
      </c>
      <c r="N56" s="13" t="s">
        <v>261</v>
      </c>
      <c r="O56" s="15" t="s">
        <v>252</v>
      </c>
      <c r="P56" s="15" t="s">
        <v>252</v>
      </c>
      <c r="Q56" s="15" t="s">
        <v>252</v>
      </c>
      <c r="R56" s="15" t="s">
        <v>252</v>
      </c>
      <c r="S56" s="15" t="s">
        <v>252</v>
      </c>
      <c r="T56" s="15" t="s">
        <v>252</v>
      </c>
      <c r="U56" s="15" t="s">
        <v>252</v>
      </c>
      <c r="V56" s="15" t="s">
        <v>252</v>
      </c>
      <c r="W56" s="15" t="s">
        <v>252</v>
      </c>
      <c r="X56" s="11">
        <f t="shared" si="2"/>
        <v>1</v>
      </c>
    </row>
    <row r="57" spans="1:24">
      <c r="A57" s="6">
        <v>54</v>
      </c>
      <c r="B57" s="7" t="s">
        <v>50</v>
      </c>
      <c r="C57" s="7" t="s">
        <v>274</v>
      </c>
      <c r="D57" s="8">
        <v>1975</v>
      </c>
      <c r="E57" s="7">
        <v>38</v>
      </c>
      <c r="F57" s="9">
        <f t="shared" ca="1" si="1"/>
        <v>1.236842105263158</v>
      </c>
      <c r="G57" s="7">
        <v>290</v>
      </c>
      <c r="H57" s="7" t="s">
        <v>180</v>
      </c>
      <c r="I57" s="7" t="s">
        <v>284</v>
      </c>
      <c r="J57" s="15" t="s">
        <v>252</v>
      </c>
      <c r="K57" s="15" t="s">
        <v>252</v>
      </c>
      <c r="L57" s="15" t="s">
        <v>252</v>
      </c>
      <c r="M57" s="12" t="s">
        <v>258</v>
      </c>
      <c r="N57" s="15" t="s">
        <v>252</v>
      </c>
      <c r="O57" s="15" t="s">
        <v>252</v>
      </c>
      <c r="P57" s="15" t="s">
        <v>252</v>
      </c>
      <c r="Q57" s="15" t="s">
        <v>252</v>
      </c>
      <c r="R57" s="15" t="s">
        <v>252</v>
      </c>
      <c r="S57" s="15" t="s">
        <v>252</v>
      </c>
      <c r="T57" s="15" t="s">
        <v>252</v>
      </c>
      <c r="U57" s="15" t="s">
        <v>252</v>
      </c>
      <c r="V57" s="15" t="s">
        <v>252</v>
      </c>
      <c r="W57" s="15" t="s">
        <v>252</v>
      </c>
      <c r="X57" s="11">
        <f t="shared" si="2"/>
        <v>1</v>
      </c>
    </row>
    <row r="58" spans="1:24">
      <c r="A58" s="6">
        <v>55</v>
      </c>
      <c r="B58" s="7" t="s">
        <v>260</v>
      </c>
      <c r="C58" s="7" t="s">
        <v>266</v>
      </c>
      <c r="D58" s="8">
        <v>2005</v>
      </c>
      <c r="E58" s="7">
        <v>50</v>
      </c>
      <c r="F58" s="9">
        <f t="shared" ca="1" si="1"/>
        <v>0.34</v>
      </c>
      <c r="G58" s="7">
        <v>1072</v>
      </c>
      <c r="H58" s="7" t="s">
        <v>181</v>
      </c>
      <c r="I58" s="7" t="s">
        <v>285</v>
      </c>
      <c r="J58" s="12" t="s">
        <v>258</v>
      </c>
      <c r="K58" s="12" t="s">
        <v>258</v>
      </c>
      <c r="L58" s="15" t="s">
        <v>252</v>
      </c>
      <c r="M58" s="12" t="s">
        <v>258</v>
      </c>
      <c r="N58" s="13" t="s">
        <v>261</v>
      </c>
      <c r="O58" s="15" t="s">
        <v>252</v>
      </c>
      <c r="P58" s="15" t="s">
        <v>252</v>
      </c>
      <c r="Q58" s="15" t="s">
        <v>252</v>
      </c>
      <c r="R58" s="15" t="s">
        <v>252</v>
      </c>
      <c r="S58" s="15" t="s">
        <v>252</v>
      </c>
      <c r="T58" s="15" t="s">
        <v>252</v>
      </c>
      <c r="U58" s="15" t="s">
        <v>252</v>
      </c>
      <c r="V58" s="15" t="s">
        <v>252</v>
      </c>
      <c r="W58" s="15" t="s">
        <v>252</v>
      </c>
      <c r="X58" s="11">
        <f t="shared" si="2"/>
        <v>2</v>
      </c>
    </row>
    <row r="59" spans="1:24">
      <c r="A59" s="6">
        <v>56</v>
      </c>
      <c r="B59" s="7" t="s">
        <v>51</v>
      </c>
      <c r="C59" s="7" t="s">
        <v>267</v>
      </c>
      <c r="D59" s="8">
        <v>1994</v>
      </c>
      <c r="E59" s="7">
        <v>50</v>
      </c>
      <c r="F59" s="9">
        <f t="shared" ca="1" si="1"/>
        <v>0.56000000000000005</v>
      </c>
      <c r="G59" s="7">
        <v>110</v>
      </c>
      <c r="H59" s="7" t="s">
        <v>182</v>
      </c>
      <c r="I59" s="7" t="s">
        <v>284</v>
      </c>
      <c r="J59" s="12" t="s">
        <v>258</v>
      </c>
      <c r="K59" s="12" t="s">
        <v>258</v>
      </c>
      <c r="L59" s="15" t="s">
        <v>252</v>
      </c>
      <c r="M59" s="12" t="s">
        <v>258</v>
      </c>
      <c r="N59" s="13" t="s">
        <v>261</v>
      </c>
      <c r="O59" s="12" t="s">
        <v>258</v>
      </c>
      <c r="P59" s="15" t="s">
        <v>252</v>
      </c>
      <c r="Q59" s="15" t="s">
        <v>252</v>
      </c>
      <c r="R59" s="15" t="s">
        <v>252</v>
      </c>
      <c r="S59" s="15" t="s">
        <v>252</v>
      </c>
      <c r="T59" s="15" t="s">
        <v>252</v>
      </c>
      <c r="U59" s="15" t="s">
        <v>252</v>
      </c>
      <c r="V59" s="15" t="s">
        <v>252</v>
      </c>
      <c r="W59" s="15" t="s">
        <v>252</v>
      </c>
      <c r="X59" s="11">
        <f t="shared" si="2"/>
        <v>3</v>
      </c>
    </row>
    <row r="60" spans="1:24">
      <c r="A60" s="6">
        <v>57</v>
      </c>
      <c r="B60" s="7" t="s">
        <v>52</v>
      </c>
      <c r="C60" s="7" t="s">
        <v>268</v>
      </c>
      <c r="D60" s="8">
        <v>2015</v>
      </c>
      <c r="E60" s="7">
        <v>47</v>
      </c>
      <c r="F60" s="9">
        <f t="shared" ca="1" si="1"/>
        <v>0.14893617021276595</v>
      </c>
      <c r="G60" s="7">
        <v>1060</v>
      </c>
      <c r="H60" s="7" t="s">
        <v>183</v>
      </c>
      <c r="I60" s="7" t="s">
        <v>285</v>
      </c>
      <c r="J60" s="12" t="s">
        <v>258</v>
      </c>
      <c r="K60" s="12" t="s">
        <v>258</v>
      </c>
      <c r="L60" s="15" t="s">
        <v>252</v>
      </c>
      <c r="M60" s="12" t="s">
        <v>258</v>
      </c>
      <c r="N60" s="12" t="s">
        <v>258</v>
      </c>
      <c r="O60" s="15" t="s">
        <v>252</v>
      </c>
      <c r="P60" s="12" t="s">
        <v>258</v>
      </c>
      <c r="Q60" s="15" t="s">
        <v>252</v>
      </c>
      <c r="R60" s="15" t="s">
        <v>252</v>
      </c>
      <c r="S60" s="15" t="s">
        <v>252</v>
      </c>
      <c r="T60" s="15" t="s">
        <v>252</v>
      </c>
      <c r="U60" s="15" t="s">
        <v>252</v>
      </c>
      <c r="V60" s="15" t="s">
        <v>252</v>
      </c>
      <c r="W60" s="15" t="s">
        <v>252</v>
      </c>
      <c r="X60" s="11">
        <f t="shared" si="2"/>
        <v>4</v>
      </c>
    </row>
    <row r="61" spans="1:24">
      <c r="A61" s="6">
        <v>58</v>
      </c>
      <c r="B61" s="7" t="s">
        <v>53</v>
      </c>
      <c r="C61" s="7" t="s">
        <v>267</v>
      </c>
      <c r="D61" s="8">
        <v>2000</v>
      </c>
      <c r="E61" s="7">
        <v>50</v>
      </c>
      <c r="F61" s="9">
        <f t="shared" ca="1" si="1"/>
        <v>0.44</v>
      </c>
      <c r="G61" s="7">
        <v>2096</v>
      </c>
      <c r="H61" s="7" t="s">
        <v>184</v>
      </c>
      <c r="I61" s="7" t="s">
        <v>285</v>
      </c>
      <c r="J61" s="12" t="s">
        <v>258</v>
      </c>
      <c r="K61" s="12" t="s">
        <v>258</v>
      </c>
      <c r="L61" s="12" t="s">
        <v>258</v>
      </c>
      <c r="M61" s="12" t="s">
        <v>258</v>
      </c>
      <c r="N61" s="12" t="s">
        <v>258</v>
      </c>
      <c r="O61" s="12" t="s">
        <v>258</v>
      </c>
      <c r="P61" s="12" t="s">
        <v>258</v>
      </c>
      <c r="Q61" s="12" t="s">
        <v>258</v>
      </c>
      <c r="R61" s="12" t="s">
        <v>258</v>
      </c>
      <c r="S61" s="12" t="s">
        <v>258</v>
      </c>
      <c r="T61" s="12" t="s">
        <v>258</v>
      </c>
      <c r="U61" s="15" t="s">
        <v>252</v>
      </c>
      <c r="V61" s="15" t="s">
        <v>252</v>
      </c>
      <c r="W61" s="15" t="s">
        <v>252</v>
      </c>
      <c r="X61" s="11">
        <f t="shared" si="2"/>
        <v>10</v>
      </c>
    </row>
    <row r="62" spans="1:24">
      <c r="A62" s="6">
        <v>59</v>
      </c>
      <c r="B62" s="7" t="s">
        <v>54</v>
      </c>
      <c r="C62" s="7" t="s">
        <v>266</v>
      </c>
      <c r="D62" s="8">
        <v>1992</v>
      </c>
      <c r="E62" s="7">
        <v>50</v>
      </c>
      <c r="F62" s="9">
        <f t="shared" ca="1" si="1"/>
        <v>0.6</v>
      </c>
      <c r="G62" s="7">
        <v>196</v>
      </c>
      <c r="H62" s="7" t="s">
        <v>185</v>
      </c>
      <c r="I62" s="7" t="s">
        <v>284</v>
      </c>
      <c r="J62" s="12" t="s">
        <v>258</v>
      </c>
      <c r="K62" s="12" t="s">
        <v>258</v>
      </c>
      <c r="L62" s="15" t="s">
        <v>252</v>
      </c>
      <c r="M62" s="13" t="s">
        <v>261</v>
      </c>
      <c r="N62" s="15" t="s">
        <v>252</v>
      </c>
      <c r="O62" s="12" t="s">
        <v>258</v>
      </c>
      <c r="P62" s="15" t="s">
        <v>252</v>
      </c>
      <c r="Q62" s="15" t="s">
        <v>252</v>
      </c>
      <c r="R62" s="15" t="s">
        <v>252</v>
      </c>
      <c r="S62" s="15" t="s">
        <v>252</v>
      </c>
      <c r="T62" s="15" t="s">
        <v>252</v>
      </c>
      <c r="U62" s="15" t="s">
        <v>252</v>
      </c>
      <c r="V62" s="15" t="s">
        <v>252</v>
      </c>
      <c r="W62" s="15" t="s">
        <v>252</v>
      </c>
      <c r="X62" s="11">
        <f t="shared" si="2"/>
        <v>2</v>
      </c>
    </row>
    <row r="63" spans="1:24">
      <c r="A63" s="6">
        <v>60</v>
      </c>
      <c r="B63" s="7" t="s">
        <v>55</v>
      </c>
      <c r="C63" s="7" t="s">
        <v>266</v>
      </c>
      <c r="D63" s="8">
        <v>1992</v>
      </c>
      <c r="E63" s="7">
        <v>50</v>
      </c>
      <c r="F63" s="9">
        <f t="shared" ca="1" si="1"/>
        <v>0.6</v>
      </c>
      <c r="G63" s="7">
        <v>797</v>
      </c>
      <c r="H63" s="7" t="s">
        <v>186</v>
      </c>
      <c r="I63" s="7" t="s">
        <v>284</v>
      </c>
      <c r="J63" s="12" t="s">
        <v>258</v>
      </c>
      <c r="K63" s="12" t="s">
        <v>258</v>
      </c>
      <c r="L63" s="15" t="s">
        <v>252</v>
      </c>
      <c r="M63" s="12" t="s">
        <v>258</v>
      </c>
      <c r="N63" s="15" t="s">
        <v>252</v>
      </c>
      <c r="O63" s="12" t="s">
        <v>258</v>
      </c>
      <c r="P63" s="15" t="s">
        <v>252</v>
      </c>
      <c r="Q63" s="15" t="s">
        <v>252</v>
      </c>
      <c r="R63" s="15" t="s">
        <v>252</v>
      </c>
      <c r="S63" s="15" t="s">
        <v>252</v>
      </c>
      <c r="T63" s="15" t="s">
        <v>252</v>
      </c>
      <c r="U63" s="15" t="s">
        <v>252</v>
      </c>
      <c r="V63" s="15" t="s">
        <v>252</v>
      </c>
      <c r="W63" s="15" t="s">
        <v>252</v>
      </c>
      <c r="X63" s="11">
        <f t="shared" si="2"/>
        <v>3</v>
      </c>
    </row>
    <row r="64" spans="1:24">
      <c r="A64" s="6">
        <v>61</v>
      </c>
      <c r="B64" s="7" t="s">
        <v>56</v>
      </c>
      <c r="C64" s="7" t="s">
        <v>266</v>
      </c>
      <c r="D64" s="8">
        <v>2002</v>
      </c>
      <c r="E64" s="7">
        <v>38</v>
      </c>
      <c r="F64" s="9">
        <f t="shared" ca="1" si="1"/>
        <v>0.52631578947368418</v>
      </c>
      <c r="G64" s="7">
        <v>397</v>
      </c>
      <c r="H64" s="7" t="s">
        <v>187</v>
      </c>
      <c r="I64" s="7" t="s">
        <v>284</v>
      </c>
      <c r="J64" s="12" t="s">
        <v>258</v>
      </c>
      <c r="K64" s="12" t="s">
        <v>258</v>
      </c>
      <c r="L64" s="15" t="s">
        <v>252</v>
      </c>
      <c r="M64" s="12" t="s">
        <v>258</v>
      </c>
      <c r="N64" s="15" t="s">
        <v>252</v>
      </c>
      <c r="O64" s="12" t="s">
        <v>258</v>
      </c>
      <c r="P64" s="15" t="s">
        <v>252</v>
      </c>
      <c r="Q64" s="15" t="s">
        <v>252</v>
      </c>
      <c r="R64" s="15" t="s">
        <v>252</v>
      </c>
      <c r="S64" s="15" t="s">
        <v>252</v>
      </c>
      <c r="T64" s="15" t="s">
        <v>252</v>
      </c>
      <c r="U64" s="15" t="s">
        <v>252</v>
      </c>
      <c r="V64" s="15" t="s">
        <v>252</v>
      </c>
      <c r="W64" s="15" t="s">
        <v>252</v>
      </c>
      <c r="X64" s="11">
        <f t="shared" si="2"/>
        <v>3</v>
      </c>
    </row>
    <row r="65" spans="1:24">
      <c r="A65" s="6">
        <v>62</v>
      </c>
      <c r="B65" s="7" t="s">
        <v>57</v>
      </c>
      <c r="C65" s="7" t="s">
        <v>266</v>
      </c>
      <c r="D65" s="8">
        <v>1999</v>
      </c>
      <c r="E65" s="7">
        <v>50</v>
      </c>
      <c r="F65" s="9">
        <f t="shared" ca="1" si="1"/>
        <v>0.46</v>
      </c>
      <c r="G65" s="7">
        <v>901</v>
      </c>
      <c r="H65" s="7" t="s">
        <v>188</v>
      </c>
      <c r="I65" s="7" t="s">
        <v>289</v>
      </c>
      <c r="J65" s="15" t="s">
        <v>252</v>
      </c>
      <c r="K65" s="15" t="s">
        <v>252</v>
      </c>
      <c r="L65" s="15" t="s">
        <v>252</v>
      </c>
      <c r="M65" s="12" t="s">
        <v>258</v>
      </c>
      <c r="N65" s="15" t="s">
        <v>252</v>
      </c>
      <c r="O65" s="15" t="s">
        <v>252</v>
      </c>
      <c r="P65" s="15" t="s">
        <v>252</v>
      </c>
      <c r="Q65" s="15" t="s">
        <v>252</v>
      </c>
      <c r="R65" s="15" t="s">
        <v>252</v>
      </c>
      <c r="S65" s="15" t="s">
        <v>252</v>
      </c>
      <c r="T65" s="15" t="s">
        <v>252</v>
      </c>
      <c r="U65" s="15" t="s">
        <v>252</v>
      </c>
      <c r="V65" s="15" t="s">
        <v>252</v>
      </c>
      <c r="W65" s="15" t="s">
        <v>252</v>
      </c>
      <c r="X65" s="11">
        <f t="shared" si="2"/>
        <v>1</v>
      </c>
    </row>
    <row r="66" spans="1:24">
      <c r="A66" s="6">
        <v>63</v>
      </c>
      <c r="B66" s="7" t="s">
        <v>58</v>
      </c>
      <c r="C66" s="7" t="s">
        <v>266</v>
      </c>
      <c r="D66" s="8">
        <v>1975</v>
      </c>
      <c r="E66" s="7">
        <v>50</v>
      </c>
      <c r="F66" s="9">
        <f t="shared" ca="1" si="1"/>
        <v>0.94</v>
      </c>
      <c r="G66" s="7">
        <v>396</v>
      </c>
      <c r="H66" s="7" t="s">
        <v>189</v>
      </c>
      <c r="I66" s="7" t="s">
        <v>284</v>
      </c>
      <c r="J66" s="15" t="s">
        <v>252</v>
      </c>
      <c r="K66" s="15" t="s">
        <v>252</v>
      </c>
      <c r="L66" s="15" t="s">
        <v>252</v>
      </c>
      <c r="M66" s="15" t="s">
        <v>252</v>
      </c>
      <c r="N66" s="15" t="s">
        <v>252</v>
      </c>
      <c r="O66" s="15" t="s">
        <v>252</v>
      </c>
      <c r="P66" s="15" t="s">
        <v>252</v>
      </c>
      <c r="Q66" s="15" t="s">
        <v>252</v>
      </c>
      <c r="R66" s="15" t="s">
        <v>252</v>
      </c>
      <c r="S66" s="15" t="s">
        <v>252</v>
      </c>
      <c r="T66" s="15" t="s">
        <v>252</v>
      </c>
      <c r="U66" s="15" t="s">
        <v>252</v>
      </c>
      <c r="V66" s="15" t="s">
        <v>252</v>
      </c>
      <c r="W66" s="15" t="s">
        <v>252</v>
      </c>
      <c r="X66" s="11">
        <f t="shared" si="2"/>
        <v>0</v>
      </c>
    </row>
    <row r="67" spans="1:24">
      <c r="A67" s="6">
        <v>64</v>
      </c>
      <c r="B67" s="7" t="s">
        <v>59</v>
      </c>
      <c r="C67" s="7" t="s">
        <v>275</v>
      </c>
      <c r="D67" s="8">
        <v>2020</v>
      </c>
      <c r="E67" s="7">
        <v>80</v>
      </c>
      <c r="F67" s="9">
        <f t="shared" ca="1" si="1"/>
        <v>2.5000000000000001E-2</v>
      </c>
      <c r="G67" s="7">
        <v>1720</v>
      </c>
      <c r="H67" s="7" t="s">
        <v>190</v>
      </c>
      <c r="I67" s="7" t="s">
        <v>285</v>
      </c>
      <c r="J67" s="15" t="s">
        <v>252</v>
      </c>
      <c r="K67" s="15" t="s">
        <v>252</v>
      </c>
      <c r="L67" s="15" t="s">
        <v>252</v>
      </c>
      <c r="M67" s="13" t="s">
        <v>261</v>
      </c>
      <c r="N67" s="15" t="s">
        <v>252</v>
      </c>
      <c r="O67" s="15" t="s">
        <v>252</v>
      </c>
      <c r="P67" s="15" t="s">
        <v>252</v>
      </c>
      <c r="Q67" s="15" t="s">
        <v>252</v>
      </c>
      <c r="R67" s="15" t="s">
        <v>252</v>
      </c>
      <c r="S67" s="15" t="s">
        <v>252</v>
      </c>
      <c r="T67" s="15" t="s">
        <v>252</v>
      </c>
      <c r="U67" s="15" t="s">
        <v>252</v>
      </c>
      <c r="V67" s="15" t="s">
        <v>252</v>
      </c>
      <c r="W67" s="15" t="s">
        <v>252</v>
      </c>
      <c r="X67" s="11">
        <f t="shared" si="2"/>
        <v>0</v>
      </c>
    </row>
    <row r="68" spans="1:24">
      <c r="A68" s="6">
        <v>65</v>
      </c>
      <c r="B68" s="7" t="s">
        <v>60</v>
      </c>
      <c r="C68" s="7" t="s">
        <v>276</v>
      </c>
      <c r="D68" s="8">
        <v>2004</v>
      </c>
      <c r="E68" s="7">
        <v>30</v>
      </c>
      <c r="F68" s="9">
        <f t="shared" ca="1" si="1"/>
        <v>0.6</v>
      </c>
      <c r="G68" s="7">
        <v>1040</v>
      </c>
      <c r="H68" s="7" t="s">
        <v>191</v>
      </c>
      <c r="I68" s="7" t="s">
        <v>288</v>
      </c>
      <c r="J68" s="15" t="s">
        <v>252</v>
      </c>
      <c r="K68" s="15" t="s">
        <v>252</v>
      </c>
      <c r="L68" s="15" t="s">
        <v>252</v>
      </c>
      <c r="M68" s="12" t="s">
        <v>258</v>
      </c>
      <c r="N68" s="15" t="s">
        <v>252</v>
      </c>
      <c r="O68" s="15" t="s">
        <v>252</v>
      </c>
      <c r="P68" s="15" t="s">
        <v>252</v>
      </c>
      <c r="Q68" s="15" t="s">
        <v>252</v>
      </c>
      <c r="R68" s="15" t="s">
        <v>252</v>
      </c>
      <c r="S68" s="15" t="s">
        <v>252</v>
      </c>
      <c r="T68" s="15" t="s">
        <v>252</v>
      </c>
      <c r="U68" s="15" t="s">
        <v>252</v>
      </c>
      <c r="V68" s="15" t="s">
        <v>252</v>
      </c>
      <c r="W68" s="15" t="s">
        <v>252</v>
      </c>
      <c r="X68" s="11">
        <f t="shared" ref="X68:X99" si="3">COUNTIF(K68:W68,"○")</f>
        <v>1</v>
      </c>
    </row>
    <row r="69" spans="1:24">
      <c r="A69" s="6">
        <v>66</v>
      </c>
      <c r="B69" s="7" t="s">
        <v>61</v>
      </c>
      <c r="C69" s="7" t="s">
        <v>276</v>
      </c>
      <c r="D69" s="8">
        <v>2002</v>
      </c>
      <c r="E69" s="7">
        <v>47</v>
      </c>
      <c r="F69" s="9">
        <f t="shared" ref="F69:F132" ca="1" si="4">(YEAR(TODAY())-D69)/E69</f>
        <v>0.42553191489361702</v>
      </c>
      <c r="G69" s="7">
        <v>4807</v>
      </c>
      <c r="H69" s="7" t="s">
        <v>191</v>
      </c>
      <c r="I69" s="7" t="s">
        <v>288</v>
      </c>
      <c r="J69" s="15" t="s">
        <v>252</v>
      </c>
      <c r="K69" s="15" t="s">
        <v>252</v>
      </c>
      <c r="L69" s="15" t="s">
        <v>252</v>
      </c>
      <c r="M69" s="12" t="s">
        <v>258</v>
      </c>
      <c r="N69" s="15" t="s">
        <v>252</v>
      </c>
      <c r="O69" s="15" t="s">
        <v>252</v>
      </c>
      <c r="P69" s="15" t="s">
        <v>252</v>
      </c>
      <c r="Q69" s="15" t="s">
        <v>252</v>
      </c>
      <c r="R69" s="15" t="s">
        <v>252</v>
      </c>
      <c r="S69" s="15" t="s">
        <v>252</v>
      </c>
      <c r="T69" s="12" t="s">
        <v>258</v>
      </c>
      <c r="U69" s="12" t="s">
        <v>258</v>
      </c>
      <c r="V69" s="15" t="s">
        <v>252</v>
      </c>
      <c r="W69" s="15" t="s">
        <v>252</v>
      </c>
      <c r="X69" s="11">
        <f t="shared" si="3"/>
        <v>3</v>
      </c>
    </row>
    <row r="70" spans="1:24">
      <c r="A70" s="6">
        <v>67</v>
      </c>
      <c r="B70" s="7" t="s">
        <v>62</v>
      </c>
      <c r="C70" s="7" t="s">
        <v>276</v>
      </c>
      <c r="D70" s="8">
        <v>2003</v>
      </c>
      <c r="E70" s="7">
        <v>50</v>
      </c>
      <c r="F70" s="9">
        <f t="shared" ca="1" si="4"/>
        <v>0.38</v>
      </c>
      <c r="G70" s="7">
        <v>29</v>
      </c>
      <c r="H70" s="7" t="s">
        <v>191</v>
      </c>
      <c r="I70" s="7" t="s">
        <v>288</v>
      </c>
      <c r="J70" s="15" t="s">
        <v>252</v>
      </c>
      <c r="K70" s="15" t="s">
        <v>252</v>
      </c>
      <c r="L70" s="15" t="s">
        <v>252</v>
      </c>
      <c r="M70" s="15" t="s">
        <v>252</v>
      </c>
      <c r="N70" s="15" t="s">
        <v>252</v>
      </c>
      <c r="O70" s="15" t="s">
        <v>252</v>
      </c>
      <c r="P70" s="15" t="s">
        <v>252</v>
      </c>
      <c r="Q70" s="15" t="s">
        <v>252</v>
      </c>
      <c r="R70" s="15" t="s">
        <v>252</v>
      </c>
      <c r="S70" s="15" t="s">
        <v>252</v>
      </c>
      <c r="T70" s="15" t="s">
        <v>252</v>
      </c>
      <c r="U70" s="15" t="s">
        <v>252</v>
      </c>
      <c r="V70" s="15" t="s">
        <v>252</v>
      </c>
      <c r="W70" s="15" t="s">
        <v>252</v>
      </c>
      <c r="X70" s="11">
        <f t="shared" si="3"/>
        <v>0</v>
      </c>
    </row>
    <row r="71" spans="1:24">
      <c r="A71" s="6">
        <v>68</v>
      </c>
      <c r="B71" s="7" t="s">
        <v>63</v>
      </c>
      <c r="C71" s="7" t="s">
        <v>276</v>
      </c>
      <c r="D71" s="8">
        <v>2011</v>
      </c>
      <c r="E71" s="7">
        <v>40</v>
      </c>
      <c r="F71" s="9">
        <f t="shared" ca="1" si="4"/>
        <v>0.27500000000000002</v>
      </c>
      <c r="G71" s="7">
        <v>208</v>
      </c>
      <c r="H71" s="7" t="s">
        <v>192</v>
      </c>
      <c r="I71" s="7" t="s">
        <v>288</v>
      </c>
      <c r="J71" s="15" t="s">
        <v>252</v>
      </c>
      <c r="K71" s="15" t="s">
        <v>252</v>
      </c>
      <c r="L71" s="15" t="s">
        <v>252</v>
      </c>
      <c r="M71" s="15" t="s">
        <v>252</v>
      </c>
      <c r="N71" s="15" t="s">
        <v>252</v>
      </c>
      <c r="O71" s="15" t="s">
        <v>252</v>
      </c>
      <c r="P71" s="15" t="s">
        <v>252</v>
      </c>
      <c r="Q71" s="15" t="s">
        <v>252</v>
      </c>
      <c r="R71" s="15" t="s">
        <v>252</v>
      </c>
      <c r="S71" s="15" t="s">
        <v>252</v>
      </c>
      <c r="T71" s="15" t="s">
        <v>252</v>
      </c>
      <c r="U71" s="15" t="s">
        <v>252</v>
      </c>
      <c r="V71" s="15" t="s">
        <v>252</v>
      </c>
      <c r="W71" s="15" t="s">
        <v>252</v>
      </c>
      <c r="X71" s="11">
        <f t="shared" si="3"/>
        <v>0</v>
      </c>
    </row>
    <row r="72" spans="1:24">
      <c r="A72" s="6">
        <v>69</v>
      </c>
      <c r="B72" s="7" t="s">
        <v>64</v>
      </c>
      <c r="C72" s="7" t="s">
        <v>276</v>
      </c>
      <c r="D72" s="8">
        <v>1981</v>
      </c>
      <c r="E72" s="7">
        <v>50</v>
      </c>
      <c r="F72" s="9">
        <f t="shared" ca="1" si="4"/>
        <v>0.82</v>
      </c>
      <c r="G72" s="7">
        <v>54</v>
      </c>
      <c r="H72" s="7" t="s">
        <v>193</v>
      </c>
      <c r="I72" s="7" t="s">
        <v>288</v>
      </c>
      <c r="J72" s="15" t="s">
        <v>252</v>
      </c>
      <c r="K72" s="15" t="s">
        <v>252</v>
      </c>
      <c r="L72" s="15" t="s">
        <v>252</v>
      </c>
      <c r="M72" s="15" t="s">
        <v>252</v>
      </c>
      <c r="N72" s="15" t="s">
        <v>252</v>
      </c>
      <c r="O72" s="15" t="s">
        <v>252</v>
      </c>
      <c r="P72" s="15" t="s">
        <v>252</v>
      </c>
      <c r="Q72" s="15" t="s">
        <v>252</v>
      </c>
      <c r="R72" s="15" t="s">
        <v>252</v>
      </c>
      <c r="S72" s="15" t="s">
        <v>252</v>
      </c>
      <c r="T72" s="15" t="s">
        <v>252</v>
      </c>
      <c r="U72" s="15" t="s">
        <v>252</v>
      </c>
      <c r="V72" s="15" t="s">
        <v>252</v>
      </c>
      <c r="W72" s="15" t="s">
        <v>252</v>
      </c>
      <c r="X72" s="11">
        <f t="shared" si="3"/>
        <v>0</v>
      </c>
    </row>
    <row r="73" spans="1:24">
      <c r="A73" s="6">
        <v>70</v>
      </c>
      <c r="B73" s="7" t="s">
        <v>65</v>
      </c>
      <c r="C73" s="7" t="s">
        <v>276</v>
      </c>
      <c r="D73" s="8">
        <v>2004</v>
      </c>
      <c r="E73" s="7">
        <v>30</v>
      </c>
      <c r="F73" s="9">
        <f t="shared" ca="1" si="4"/>
        <v>0.6</v>
      </c>
      <c r="G73" s="7">
        <v>820</v>
      </c>
      <c r="H73" s="7" t="s">
        <v>194</v>
      </c>
      <c r="I73" s="7" t="s">
        <v>288</v>
      </c>
      <c r="J73" s="15" t="s">
        <v>252</v>
      </c>
      <c r="K73" s="15" t="s">
        <v>252</v>
      </c>
      <c r="L73" s="15" t="s">
        <v>252</v>
      </c>
      <c r="M73" s="15" t="s">
        <v>252</v>
      </c>
      <c r="N73" s="15" t="s">
        <v>252</v>
      </c>
      <c r="O73" s="15" t="s">
        <v>252</v>
      </c>
      <c r="P73" s="15" t="s">
        <v>252</v>
      </c>
      <c r="Q73" s="15" t="s">
        <v>252</v>
      </c>
      <c r="R73" s="15" t="s">
        <v>252</v>
      </c>
      <c r="S73" s="15" t="s">
        <v>252</v>
      </c>
      <c r="T73" s="15" t="s">
        <v>252</v>
      </c>
      <c r="U73" s="15" t="s">
        <v>252</v>
      </c>
      <c r="V73" s="15" t="s">
        <v>252</v>
      </c>
      <c r="W73" s="15" t="s">
        <v>252</v>
      </c>
      <c r="X73" s="11">
        <f t="shared" si="3"/>
        <v>0</v>
      </c>
    </row>
    <row r="74" spans="1:24">
      <c r="A74" s="6">
        <v>71</v>
      </c>
      <c r="B74" s="7" t="s">
        <v>66</v>
      </c>
      <c r="C74" s="7" t="s">
        <v>276</v>
      </c>
      <c r="D74" s="8">
        <v>1983</v>
      </c>
      <c r="E74" s="7">
        <v>50</v>
      </c>
      <c r="F74" s="9">
        <f t="shared" ca="1" si="4"/>
        <v>0.78</v>
      </c>
      <c r="G74" s="7">
        <v>1353</v>
      </c>
      <c r="H74" s="7" t="s">
        <v>195</v>
      </c>
      <c r="I74" s="7" t="s">
        <v>288</v>
      </c>
      <c r="J74" s="15" t="s">
        <v>252</v>
      </c>
      <c r="K74" s="15" t="s">
        <v>252</v>
      </c>
      <c r="L74" s="15" t="s">
        <v>252</v>
      </c>
      <c r="M74" s="12" t="s">
        <v>258</v>
      </c>
      <c r="N74" s="15" t="s">
        <v>252</v>
      </c>
      <c r="O74" s="15" t="s">
        <v>252</v>
      </c>
      <c r="P74" s="15" t="s">
        <v>252</v>
      </c>
      <c r="Q74" s="15" t="s">
        <v>252</v>
      </c>
      <c r="R74" s="15" t="s">
        <v>252</v>
      </c>
      <c r="S74" s="15" t="s">
        <v>252</v>
      </c>
      <c r="T74" s="15" t="s">
        <v>252</v>
      </c>
      <c r="U74" s="15" t="s">
        <v>252</v>
      </c>
      <c r="V74" s="15" t="s">
        <v>252</v>
      </c>
      <c r="W74" s="15" t="s">
        <v>252</v>
      </c>
      <c r="X74" s="11">
        <f t="shared" si="3"/>
        <v>1</v>
      </c>
    </row>
    <row r="75" spans="1:24">
      <c r="A75" s="6">
        <v>72</v>
      </c>
      <c r="B75" s="7" t="s">
        <v>291</v>
      </c>
      <c r="C75" s="7" t="s">
        <v>264</v>
      </c>
      <c r="D75" s="8">
        <v>1983</v>
      </c>
      <c r="E75" s="7">
        <v>47</v>
      </c>
      <c r="F75" s="9">
        <f t="shared" ca="1" si="4"/>
        <v>0.82978723404255317</v>
      </c>
      <c r="G75" s="7">
        <v>200</v>
      </c>
      <c r="H75" s="7" t="s">
        <v>196</v>
      </c>
      <c r="I75" s="7" t="s">
        <v>285</v>
      </c>
      <c r="J75" s="12" t="s">
        <v>258</v>
      </c>
      <c r="K75" s="12" t="s">
        <v>258</v>
      </c>
      <c r="L75" s="15" t="s">
        <v>252</v>
      </c>
      <c r="M75" s="15" t="s">
        <v>252</v>
      </c>
      <c r="N75" s="15" t="s">
        <v>252</v>
      </c>
      <c r="O75" s="15" t="s">
        <v>252</v>
      </c>
      <c r="P75" s="12" t="s">
        <v>258</v>
      </c>
      <c r="Q75" s="15" t="s">
        <v>252</v>
      </c>
      <c r="R75" s="15" t="s">
        <v>252</v>
      </c>
      <c r="S75" s="15" t="s">
        <v>252</v>
      </c>
      <c r="T75" s="15" t="s">
        <v>252</v>
      </c>
      <c r="U75" s="15" t="s">
        <v>252</v>
      </c>
      <c r="V75" s="15" t="s">
        <v>252</v>
      </c>
      <c r="W75" s="15" t="s">
        <v>252</v>
      </c>
      <c r="X75" s="11">
        <f t="shared" si="3"/>
        <v>2</v>
      </c>
    </row>
    <row r="76" spans="1:24">
      <c r="A76" s="6">
        <v>73</v>
      </c>
      <c r="B76" s="7" t="s">
        <v>292</v>
      </c>
      <c r="C76" s="7" t="s">
        <v>264</v>
      </c>
      <c r="D76" s="8">
        <v>1980</v>
      </c>
      <c r="E76" s="7">
        <v>47</v>
      </c>
      <c r="F76" s="9">
        <f t="shared" ca="1" si="4"/>
        <v>0.8936170212765957</v>
      </c>
      <c r="G76" s="7">
        <v>200</v>
      </c>
      <c r="H76" s="7" t="s">
        <v>197</v>
      </c>
      <c r="I76" s="7" t="s">
        <v>285</v>
      </c>
      <c r="J76" s="12" t="s">
        <v>258</v>
      </c>
      <c r="K76" s="12" t="s">
        <v>258</v>
      </c>
      <c r="L76" s="15" t="s">
        <v>252</v>
      </c>
      <c r="M76" s="15" t="s">
        <v>252</v>
      </c>
      <c r="N76" s="15" t="s">
        <v>252</v>
      </c>
      <c r="O76" s="15" t="s">
        <v>252</v>
      </c>
      <c r="P76" s="12" t="s">
        <v>258</v>
      </c>
      <c r="Q76" s="15" t="s">
        <v>252</v>
      </c>
      <c r="R76" s="15" t="s">
        <v>252</v>
      </c>
      <c r="S76" s="15" t="s">
        <v>252</v>
      </c>
      <c r="T76" s="15" t="s">
        <v>252</v>
      </c>
      <c r="U76" s="15" t="s">
        <v>252</v>
      </c>
      <c r="V76" s="15" t="s">
        <v>252</v>
      </c>
      <c r="W76" s="15" t="s">
        <v>252</v>
      </c>
      <c r="X76" s="11">
        <f t="shared" si="3"/>
        <v>2</v>
      </c>
    </row>
    <row r="77" spans="1:24">
      <c r="A77" s="6">
        <v>74</v>
      </c>
      <c r="B77" s="7" t="s">
        <v>293</v>
      </c>
      <c r="C77" s="7" t="s">
        <v>264</v>
      </c>
      <c r="D77" s="8">
        <v>1981</v>
      </c>
      <c r="E77" s="7">
        <v>47</v>
      </c>
      <c r="F77" s="9">
        <f t="shared" ca="1" si="4"/>
        <v>0.87234042553191493</v>
      </c>
      <c r="G77" s="7">
        <v>200</v>
      </c>
      <c r="H77" s="7" t="s">
        <v>197</v>
      </c>
      <c r="I77" s="7" t="s">
        <v>285</v>
      </c>
      <c r="J77" s="12" t="s">
        <v>258</v>
      </c>
      <c r="K77" s="12" t="s">
        <v>258</v>
      </c>
      <c r="L77" s="15" t="s">
        <v>252</v>
      </c>
      <c r="M77" s="15" t="s">
        <v>252</v>
      </c>
      <c r="N77" s="15" t="s">
        <v>252</v>
      </c>
      <c r="O77" s="15" t="s">
        <v>252</v>
      </c>
      <c r="P77" s="15" t="s">
        <v>252</v>
      </c>
      <c r="Q77" s="15" t="s">
        <v>252</v>
      </c>
      <c r="R77" s="15" t="s">
        <v>252</v>
      </c>
      <c r="S77" s="15" t="s">
        <v>252</v>
      </c>
      <c r="T77" s="15" t="s">
        <v>252</v>
      </c>
      <c r="U77" s="15" t="s">
        <v>252</v>
      </c>
      <c r="V77" s="15" t="s">
        <v>252</v>
      </c>
      <c r="W77" s="15" t="s">
        <v>252</v>
      </c>
      <c r="X77" s="11">
        <f t="shared" si="3"/>
        <v>1</v>
      </c>
    </row>
    <row r="78" spans="1:24">
      <c r="A78" s="6">
        <v>75</v>
      </c>
      <c r="B78" s="7" t="s">
        <v>294</v>
      </c>
      <c r="C78" s="7" t="s">
        <v>264</v>
      </c>
      <c r="D78" s="8">
        <v>1995</v>
      </c>
      <c r="E78" s="7">
        <v>47</v>
      </c>
      <c r="F78" s="9">
        <f t="shared" ca="1" si="4"/>
        <v>0.57446808510638303</v>
      </c>
      <c r="G78" s="7">
        <v>100</v>
      </c>
      <c r="H78" s="7" t="s">
        <v>198</v>
      </c>
      <c r="I78" s="7" t="s">
        <v>285</v>
      </c>
      <c r="J78" s="12" t="s">
        <v>258</v>
      </c>
      <c r="K78" s="12" t="s">
        <v>258</v>
      </c>
      <c r="L78" s="15" t="s">
        <v>252</v>
      </c>
      <c r="M78" s="15" t="s">
        <v>252</v>
      </c>
      <c r="N78" s="15" t="s">
        <v>252</v>
      </c>
      <c r="O78" s="15" t="s">
        <v>252</v>
      </c>
      <c r="P78" s="12" t="s">
        <v>258</v>
      </c>
      <c r="Q78" s="15" t="s">
        <v>252</v>
      </c>
      <c r="R78" s="15" t="s">
        <v>252</v>
      </c>
      <c r="S78" s="15" t="s">
        <v>252</v>
      </c>
      <c r="T78" s="15" t="s">
        <v>252</v>
      </c>
      <c r="U78" s="15" t="s">
        <v>252</v>
      </c>
      <c r="V78" s="15" t="s">
        <v>252</v>
      </c>
      <c r="W78" s="15" t="s">
        <v>252</v>
      </c>
      <c r="X78" s="11">
        <f t="shared" si="3"/>
        <v>2</v>
      </c>
    </row>
    <row r="79" spans="1:24">
      <c r="A79" s="6">
        <v>76</v>
      </c>
      <c r="B79" s="7" t="s">
        <v>295</v>
      </c>
      <c r="C79" s="7" t="s">
        <v>264</v>
      </c>
      <c r="D79" s="8">
        <v>1985</v>
      </c>
      <c r="E79" s="7">
        <v>47</v>
      </c>
      <c r="F79" s="9">
        <f t="shared" ca="1" si="4"/>
        <v>0.78723404255319152</v>
      </c>
      <c r="G79" s="7">
        <v>400</v>
      </c>
      <c r="H79" s="7" t="s">
        <v>199</v>
      </c>
      <c r="I79" s="7" t="s">
        <v>285</v>
      </c>
      <c r="J79" s="12" t="s">
        <v>258</v>
      </c>
      <c r="K79" s="12" t="s">
        <v>258</v>
      </c>
      <c r="L79" s="15" t="s">
        <v>252</v>
      </c>
      <c r="M79" s="15" t="s">
        <v>252</v>
      </c>
      <c r="N79" s="15" t="s">
        <v>252</v>
      </c>
      <c r="O79" s="15" t="s">
        <v>252</v>
      </c>
      <c r="P79" s="12" t="s">
        <v>258</v>
      </c>
      <c r="Q79" s="15" t="s">
        <v>252</v>
      </c>
      <c r="R79" s="15" t="s">
        <v>252</v>
      </c>
      <c r="S79" s="15" t="s">
        <v>252</v>
      </c>
      <c r="T79" s="15" t="s">
        <v>252</v>
      </c>
      <c r="U79" s="15" t="s">
        <v>252</v>
      </c>
      <c r="V79" s="15" t="s">
        <v>252</v>
      </c>
      <c r="W79" s="15" t="s">
        <v>252</v>
      </c>
      <c r="X79" s="11">
        <f t="shared" si="3"/>
        <v>2</v>
      </c>
    </row>
    <row r="80" spans="1:24">
      <c r="A80" s="6">
        <v>77</v>
      </c>
      <c r="B80" s="7" t="s">
        <v>296</v>
      </c>
      <c r="C80" s="7" t="s">
        <v>264</v>
      </c>
      <c r="D80" s="8">
        <v>1995</v>
      </c>
      <c r="E80" s="7">
        <v>47</v>
      </c>
      <c r="F80" s="9">
        <f t="shared" ca="1" si="4"/>
        <v>0.57446808510638303</v>
      </c>
      <c r="G80" s="7">
        <v>150</v>
      </c>
      <c r="H80" s="7" t="s">
        <v>199</v>
      </c>
      <c r="I80" s="7" t="s">
        <v>285</v>
      </c>
      <c r="J80" s="12" t="s">
        <v>258</v>
      </c>
      <c r="K80" s="12" t="s">
        <v>258</v>
      </c>
      <c r="L80" s="15" t="s">
        <v>252</v>
      </c>
      <c r="M80" s="15" t="s">
        <v>252</v>
      </c>
      <c r="N80" s="15" t="s">
        <v>252</v>
      </c>
      <c r="O80" s="15" t="s">
        <v>252</v>
      </c>
      <c r="P80" s="12" t="s">
        <v>258</v>
      </c>
      <c r="Q80" s="15" t="s">
        <v>252</v>
      </c>
      <c r="R80" s="15" t="s">
        <v>252</v>
      </c>
      <c r="S80" s="15" t="s">
        <v>252</v>
      </c>
      <c r="T80" s="15" t="s">
        <v>252</v>
      </c>
      <c r="U80" s="15" t="s">
        <v>252</v>
      </c>
      <c r="V80" s="15" t="s">
        <v>252</v>
      </c>
      <c r="W80" s="15" t="s">
        <v>252</v>
      </c>
      <c r="X80" s="11">
        <f t="shared" si="3"/>
        <v>2</v>
      </c>
    </row>
    <row r="81" spans="1:24">
      <c r="A81" s="6">
        <v>78</v>
      </c>
      <c r="B81" s="7" t="s">
        <v>297</v>
      </c>
      <c r="C81" s="7" t="s">
        <v>264</v>
      </c>
      <c r="D81" s="8">
        <v>1997</v>
      </c>
      <c r="E81" s="7">
        <v>47</v>
      </c>
      <c r="F81" s="9">
        <f t="shared" ca="1" si="4"/>
        <v>0.53191489361702127</v>
      </c>
      <c r="G81" s="7">
        <v>180</v>
      </c>
      <c r="H81" s="7" t="s">
        <v>200</v>
      </c>
      <c r="I81" s="7" t="s">
        <v>285</v>
      </c>
      <c r="J81" s="12" t="s">
        <v>258</v>
      </c>
      <c r="K81" s="12" t="s">
        <v>258</v>
      </c>
      <c r="L81" s="15" t="s">
        <v>252</v>
      </c>
      <c r="M81" s="15" t="s">
        <v>252</v>
      </c>
      <c r="N81" s="15" t="s">
        <v>252</v>
      </c>
      <c r="O81" s="12" t="s">
        <v>258</v>
      </c>
      <c r="P81" s="12" t="s">
        <v>258</v>
      </c>
      <c r="Q81" s="15" t="s">
        <v>252</v>
      </c>
      <c r="R81" s="15" t="s">
        <v>252</v>
      </c>
      <c r="S81" s="15" t="s">
        <v>252</v>
      </c>
      <c r="T81" s="15" t="s">
        <v>252</v>
      </c>
      <c r="U81" s="15" t="s">
        <v>252</v>
      </c>
      <c r="V81" s="15" t="s">
        <v>252</v>
      </c>
      <c r="W81" s="15" t="s">
        <v>252</v>
      </c>
      <c r="X81" s="11">
        <f t="shared" si="3"/>
        <v>3</v>
      </c>
    </row>
    <row r="82" spans="1:24">
      <c r="A82" s="6">
        <v>79</v>
      </c>
      <c r="B82" s="7" t="s">
        <v>302</v>
      </c>
      <c r="C82" s="7" t="s">
        <v>264</v>
      </c>
      <c r="D82" s="8">
        <v>1980</v>
      </c>
      <c r="E82" s="7">
        <v>47</v>
      </c>
      <c r="F82" s="9">
        <f t="shared" ca="1" si="4"/>
        <v>0.8936170212765957</v>
      </c>
      <c r="G82" s="7">
        <v>180</v>
      </c>
      <c r="H82" s="7" t="s">
        <v>201</v>
      </c>
      <c r="I82" s="7" t="s">
        <v>285</v>
      </c>
      <c r="J82" s="12" t="s">
        <v>258</v>
      </c>
      <c r="K82" s="12" t="s">
        <v>258</v>
      </c>
      <c r="L82" s="15" t="s">
        <v>252</v>
      </c>
      <c r="M82" s="15" t="s">
        <v>252</v>
      </c>
      <c r="N82" s="15" t="s">
        <v>252</v>
      </c>
      <c r="O82" s="12" t="s">
        <v>258</v>
      </c>
      <c r="P82" s="12" t="s">
        <v>258</v>
      </c>
      <c r="Q82" s="15" t="s">
        <v>252</v>
      </c>
      <c r="R82" s="15" t="s">
        <v>252</v>
      </c>
      <c r="S82" s="15" t="s">
        <v>252</v>
      </c>
      <c r="T82" s="15" t="s">
        <v>252</v>
      </c>
      <c r="U82" s="15" t="s">
        <v>252</v>
      </c>
      <c r="V82" s="15" t="s">
        <v>252</v>
      </c>
      <c r="W82" s="15" t="s">
        <v>252</v>
      </c>
      <c r="X82" s="11">
        <f t="shared" si="3"/>
        <v>3</v>
      </c>
    </row>
    <row r="83" spans="1:24">
      <c r="A83" s="6">
        <v>80</v>
      </c>
      <c r="B83" s="7" t="s">
        <v>298</v>
      </c>
      <c r="C83" s="7" t="s">
        <v>264</v>
      </c>
      <c r="D83" s="8">
        <v>1982</v>
      </c>
      <c r="E83" s="7">
        <v>47</v>
      </c>
      <c r="F83" s="9">
        <f t="shared" ca="1" si="4"/>
        <v>0.85106382978723405</v>
      </c>
      <c r="G83" s="7">
        <v>400</v>
      </c>
      <c r="H83" s="7" t="s">
        <v>304</v>
      </c>
      <c r="I83" s="7" t="s">
        <v>285</v>
      </c>
      <c r="J83" s="12" t="s">
        <v>258</v>
      </c>
      <c r="K83" s="12" t="s">
        <v>258</v>
      </c>
      <c r="L83" s="15" t="s">
        <v>252</v>
      </c>
      <c r="M83" s="15" t="s">
        <v>252</v>
      </c>
      <c r="N83" s="15" t="s">
        <v>252</v>
      </c>
      <c r="O83" s="12" t="s">
        <v>258</v>
      </c>
      <c r="P83" s="12" t="s">
        <v>258</v>
      </c>
      <c r="Q83" s="15" t="s">
        <v>252</v>
      </c>
      <c r="R83" s="15" t="s">
        <v>252</v>
      </c>
      <c r="S83" s="15" t="s">
        <v>252</v>
      </c>
      <c r="T83" s="15" t="s">
        <v>252</v>
      </c>
      <c r="U83" s="15" t="s">
        <v>252</v>
      </c>
      <c r="V83" s="15" t="s">
        <v>252</v>
      </c>
      <c r="W83" s="15" t="s">
        <v>252</v>
      </c>
      <c r="X83" s="11">
        <f t="shared" si="3"/>
        <v>3</v>
      </c>
    </row>
    <row r="84" spans="1:24">
      <c r="A84" s="6">
        <v>81</v>
      </c>
      <c r="B84" s="7" t="s">
        <v>299</v>
      </c>
      <c r="C84" s="7" t="s">
        <v>264</v>
      </c>
      <c r="D84" s="8">
        <v>1984</v>
      </c>
      <c r="E84" s="7">
        <v>47</v>
      </c>
      <c r="F84" s="9">
        <f t="shared" ca="1" si="4"/>
        <v>0.80851063829787229</v>
      </c>
      <c r="G84" s="7">
        <v>202</v>
      </c>
      <c r="H84" s="7" t="s">
        <v>202</v>
      </c>
      <c r="I84" s="7" t="s">
        <v>285</v>
      </c>
      <c r="J84" s="12" t="s">
        <v>258</v>
      </c>
      <c r="K84" s="12" t="s">
        <v>258</v>
      </c>
      <c r="L84" s="15" t="s">
        <v>252</v>
      </c>
      <c r="M84" s="15" t="s">
        <v>252</v>
      </c>
      <c r="N84" s="15" t="s">
        <v>252</v>
      </c>
      <c r="O84" s="15" t="s">
        <v>252</v>
      </c>
      <c r="P84" s="12" t="s">
        <v>258</v>
      </c>
      <c r="Q84" s="15" t="s">
        <v>252</v>
      </c>
      <c r="R84" s="15" t="s">
        <v>252</v>
      </c>
      <c r="S84" s="15" t="s">
        <v>252</v>
      </c>
      <c r="T84" s="15" t="s">
        <v>252</v>
      </c>
      <c r="U84" s="15" t="s">
        <v>252</v>
      </c>
      <c r="V84" s="15" t="s">
        <v>252</v>
      </c>
      <c r="W84" s="15" t="s">
        <v>252</v>
      </c>
      <c r="X84" s="11">
        <f t="shared" si="3"/>
        <v>2</v>
      </c>
    </row>
    <row r="85" spans="1:24">
      <c r="A85" s="6">
        <v>82</v>
      </c>
      <c r="B85" s="7" t="s">
        <v>300</v>
      </c>
      <c r="C85" s="7" t="s">
        <v>264</v>
      </c>
      <c r="D85" s="8">
        <v>1986</v>
      </c>
      <c r="E85" s="7">
        <v>47</v>
      </c>
      <c r="F85" s="9">
        <f t="shared" ca="1" si="4"/>
        <v>0.76595744680851063</v>
      </c>
      <c r="G85" s="7">
        <v>404</v>
      </c>
      <c r="H85" s="7" t="s">
        <v>203</v>
      </c>
      <c r="I85" s="7" t="s">
        <v>285</v>
      </c>
      <c r="J85" s="12" t="s">
        <v>258</v>
      </c>
      <c r="K85" s="12" t="s">
        <v>258</v>
      </c>
      <c r="L85" s="15" t="s">
        <v>252</v>
      </c>
      <c r="M85" s="15" t="s">
        <v>252</v>
      </c>
      <c r="N85" s="15" t="s">
        <v>252</v>
      </c>
      <c r="O85" s="15" t="s">
        <v>252</v>
      </c>
      <c r="P85" s="12" t="s">
        <v>258</v>
      </c>
      <c r="Q85" s="15" t="s">
        <v>252</v>
      </c>
      <c r="R85" s="15" t="s">
        <v>252</v>
      </c>
      <c r="S85" s="15" t="s">
        <v>252</v>
      </c>
      <c r="T85" s="15" t="s">
        <v>252</v>
      </c>
      <c r="U85" s="15" t="s">
        <v>252</v>
      </c>
      <c r="V85" s="15" t="s">
        <v>252</v>
      </c>
      <c r="W85" s="15" t="s">
        <v>252</v>
      </c>
      <c r="X85" s="11">
        <f t="shared" si="3"/>
        <v>2</v>
      </c>
    </row>
    <row r="86" spans="1:24">
      <c r="A86" s="6">
        <v>83</v>
      </c>
      <c r="B86" s="7" t="s">
        <v>301</v>
      </c>
      <c r="C86" s="7" t="s">
        <v>264</v>
      </c>
      <c r="D86" s="8">
        <v>1978</v>
      </c>
      <c r="E86" s="7">
        <v>47</v>
      </c>
      <c r="F86" s="9">
        <f t="shared" ca="1" si="4"/>
        <v>0.93617021276595747</v>
      </c>
      <c r="G86" s="7">
        <v>382</v>
      </c>
      <c r="H86" s="7" t="s">
        <v>204</v>
      </c>
      <c r="I86" s="7" t="s">
        <v>285</v>
      </c>
      <c r="J86" s="12" t="s">
        <v>258</v>
      </c>
      <c r="K86" s="12" t="s">
        <v>258</v>
      </c>
      <c r="L86" s="15" t="s">
        <v>252</v>
      </c>
      <c r="M86" s="15" t="s">
        <v>252</v>
      </c>
      <c r="N86" s="15" t="s">
        <v>252</v>
      </c>
      <c r="O86" s="15" t="s">
        <v>252</v>
      </c>
      <c r="P86" s="12" t="s">
        <v>258</v>
      </c>
      <c r="Q86" s="15" t="s">
        <v>252</v>
      </c>
      <c r="R86" s="15" t="s">
        <v>252</v>
      </c>
      <c r="S86" s="15" t="s">
        <v>252</v>
      </c>
      <c r="T86" s="15" t="s">
        <v>252</v>
      </c>
      <c r="U86" s="15" t="s">
        <v>252</v>
      </c>
      <c r="V86" s="15" t="s">
        <v>252</v>
      </c>
      <c r="W86" s="15" t="s">
        <v>252</v>
      </c>
      <c r="X86" s="11">
        <f t="shared" si="3"/>
        <v>2</v>
      </c>
    </row>
    <row r="87" spans="1:24">
      <c r="A87" s="6">
        <v>84</v>
      </c>
      <c r="B87" s="7" t="s">
        <v>67</v>
      </c>
      <c r="C87" s="7" t="s">
        <v>263</v>
      </c>
      <c r="D87" s="8">
        <v>1995</v>
      </c>
      <c r="E87" s="7">
        <v>47</v>
      </c>
      <c r="F87" s="9">
        <f t="shared" ca="1" si="4"/>
        <v>0.57446808510638303</v>
      </c>
      <c r="G87" s="7">
        <v>143</v>
      </c>
      <c r="H87" s="7" t="s">
        <v>205</v>
      </c>
      <c r="I87" s="7" t="s">
        <v>285</v>
      </c>
      <c r="J87" s="12" t="s">
        <v>258</v>
      </c>
      <c r="K87" s="12" t="s">
        <v>258</v>
      </c>
      <c r="L87" s="15" t="s">
        <v>252</v>
      </c>
      <c r="M87" s="15" t="s">
        <v>252</v>
      </c>
      <c r="N87" s="15" t="s">
        <v>252</v>
      </c>
      <c r="O87" s="12" t="s">
        <v>258</v>
      </c>
      <c r="P87" s="15" t="s">
        <v>252</v>
      </c>
      <c r="Q87" s="15" t="s">
        <v>252</v>
      </c>
      <c r="R87" s="15" t="s">
        <v>252</v>
      </c>
      <c r="S87" s="15" t="s">
        <v>252</v>
      </c>
      <c r="T87" s="15" t="s">
        <v>252</v>
      </c>
      <c r="U87" s="15" t="s">
        <v>252</v>
      </c>
      <c r="V87" s="15" t="s">
        <v>252</v>
      </c>
      <c r="W87" s="15" t="s">
        <v>252</v>
      </c>
      <c r="X87" s="11">
        <f t="shared" si="3"/>
        <v>2</v>
      </c>
    </row>
    <row r="88" spans="1:24">
      <c r="A88" s="6">
        <v>85</v>
      </c>
      <c r="B88" s="7" t="s">
        <v>68</v>
      </c>
      <c r="C88" s="7" t="s">
        <v>263</v>
      </c>
      <c r="D88" s="8">
        <v>1996</v>
      </c>
      <c r="E88" s="7">
        <v>47</v>
      </c>
      <c r="F88" s="9">
        <f t="shared" ca="1" si="4"/>
        <v>0.55319148936170215</v>
      </c>
      <c r="G88" s="7">
        <v>155</v>
      </c>
      <c r="H88" s="7" t="s">
        <v>205</v>
      </c>
      <c r="I88" s="7" t="s">
        <v>285</v>
      </c>
      <c r="J88" s="12" t="s">
        <v>258</v>
      </c>
      <c r="K88" s="12" t="s">
        <v>258</v>
      </c>
      <c r="L88" s="15" t="s">
        <v>252</v>
      </c>
      <c r="M88" s="15" t="s">
        <v>252</v>
      </c>
      <c r="N88" s="15" t="s">
        <v>252</v>
      </c>
      <c r="O88" s="12" t="s">
        <v>258</v>
      </c>
      <c r="P88" s="15" t="s">
        <v>252</v>
      </c>
      <c r="Q88" s="15" t="s">
        <v>252</v>
      </c>
      <c r="R88" s="15" t="s">
        <v>252</v>
      </c>
      <c r="S88" s="15" t="s">
        <v>252</v>
      </c>
      <c r="T88" s="15" t="s">
        <v>252</v>
      </c>
      <c r="U88" s="15" t="s">
        <v>252</v>
      </c>
      <c r="V88" s="15" t="s">
        <v>252</v>
      </c>
      <c r="W88" s="15" t="s">
        <v>252</v>
      </c>
      <c r="X88" s="11">
        <f t="shared" si="3"/>
        <v>2</v>
      </c>
    </row>
    <row r="89" spans="1:24">
      <c r="A89" s="6">
        <v>86</v>
      </c>
      <c r="B89" s="7" t="s">
        <v>69</v>
      </c>
      <c r="C89" s="7" t="s">
        <v>263</v>
      </c>
      <c r="D89" s="8">
        <v>1993</v>
      </c>
      <c r="E89" s="7">
        <v>47</v>
      </c>
      <c r="F89" s="9">
        <f t="shared" ca="1" si="4"/>
        <v>0.61702127659574468</v>
      </c>
      <c r="G89" s="7">
        <v>141</v>
      </c>
      <c r="H89" s="7" t="s">
        <v>206</v>
      </c>
      <c r="I89" s="7" t="s">
        <v>285</v>
      </c>
      <c r="J89" s="12" t="s">
        <v>258</v>
      </c>
      <c r="K89" s="12" t="s">
        <v>258</v>
      </c>
      <c r="L89" s="15" t="s">
        <v>252</v>
      </c>
      <c r="M89" s="15" t="s">
        <v>252</v>
      </c>
      <c r="N89" s="15" t="s">
        <v>252</v>
      </c>
      <c r="O89" s="12" t="s">
        <v>258</v>
      </c>
      <c r="P89" s="15" t="s">
        <v>252</v>
      </c>
      <c r="Q89" s="15" t="s">
        <v>252</v>
      </c>
      <c r="R89" s="15" t="s">
        <v>252</v>
      </c>
      <c r="S89" s="15" t="s">
        <v>252</v>
      </c>
      <c r="T89" s="15" t="s">
        <v>252</v>
      </c>
      <c r="U89" s="15" t="s">
        <v>252</v>
      </c>
      <c r="V89" s="15" t="s">
        <v>252</v>
      </c>
      <c r="W89" s="15" t="s">
        <v>252</v>
      </c>
      <c r="X89" s="11">
        <f t="shared" si="3"/>
        <v>2</v>
      </c>
    </row>
    <row r="90" spans="1:24">
      <c r="A90" s="6">
        <v>87</v>
      </c>
      <c r="B90" s="7" t="s">
        <v>70</v>
      </c>
      <c r="C90" s="7" t="s">
        <v>263</v>
      </c>
      <c r="D90" s="8">
        <v>1991</v>
      </c>
      <c r="E90" s="7">
        <v>47</v>
      </c>
      <c r="F90" s="9">
        <f t="shared" ca="1" si="4"/>
        <v>0.65957446808510634</v>
      </c>
      <c r="G90" s="7">
        <v>125</v>
      </c>
      <c r="H90" s="7" t="s">
        <v>207</v>
      </c>
      <c r="I90" s="7" t="s">
        <v>285</v>
      </c>
      <c r="J90" s="12" t="s">
        <v>258</v>
      </c>
      <c r="K90" s="12" t="s">
        <v>258</v>
      </c>
      <c r="L90" s="15" t="s">
        <v>252</v>
      </c>
      <c r="M90" s="15" t="s">
        <v>252</v>
      </c>
      <c r="N90" s="15" t="s">
        <v>252</v>
      </c>
      <c r="O90" s="12" t="s">
        <v>258</v>
      </c>
      <c r="P90" s="15" t="s">
        <v>252</v>
      </c>
      <c r="Q90" s="15" t="s">
        <v>252</v>
      </c>
      <c r="R90" s="15" t="s">
        <v>252</v>
      </c>
      <c r="S90" s="15" t="s">
        <v>252</v>
      </c>
      <c r="T90" s="15" t="s">
        <v>252</v>
      </c>
      <c r="U90" s="15" t="s">
        <v>252</v>
      </c>
      <c r="V90" s="15" t="s">
        <v>252</v>
      </c>
      <c r="W90" s="15" t="s">
        <v>252</v>
      </c>
      <c r="X90" s="11">
        <f t="shared" si="3"/>
        <v>2</v>
      </c>
    </row>
    <row r="91" spans="1:24">
      <c r="A91" s="6">
        <v>88</v>
      </c>
      <c r="B91" s="7" t="s">
        <v>71</v>
      </c>
      <c r="C91" s="7" t="s">
        <v>263</v>
      </c>
      <c r="D91" s="8">
        <v>1992</v>
      </c>
      <c r="E91" s="7">
        <v>47</v>
      </c>
      <c r="F91" s="9">
        <f t="shared" ca="1" si="4"/>
        <v>0.63829787234042556</v>
      </c>
      <c r="G91" s="7">
        <v>257</v>
      </c>
      <c r="H91" s="7" t="s">
        <v>207</v>
      </c>
      <c r="I91" s="7" t="s">
        <v>285</v>
      </c>
      <c r="J91" s="12" t="s">
        <v>258</v>
      </c>
      <c r="K91" s="12" t="s">
        <v>258</v>
      </c>
      <c r="L91" s="15" t="s">
        <v>252</v>
      </c>
      <c r="M91" s="15" t="s">
        <v>252</v>
      </c>
      <c r="N91" s="15" t="s">
        <v>252</v>
      </c>
      <c r="O91" s="12" t="s">
        <v>258</v>
      </c>
      <c r="P91" s="15" t="s">
        <v>252</v>
      </c>
      <c r="Q91" s="15" t="s">
        <v>252</v>
      </c>
      <c r="R91" s="15" t="s">
        <v>252</v>
      </c>
      <c r="S91" s="15" t="s">
        <v>252</v>
      </c>
      <c r="T91" s="15" t="s">
        <v>252</v>
      </c>
      <c r="U91" s="15" t="s">
        <v>252</v>
      </c>
      <c r="V91" s="15" t="s">
        <v>252</v>
      </c>
      <c r="W91" s="15" t="s">
        <v>252</v>
      </c>
      <c r="X91" s="11">
        <f t="shared" si="3"/>
        <v>2</v>
      </c>
    </row>
    <row r="92" spans="1:24">
      <c r="A92" s="6">
        <v>89</v>
      </c>
      <c r="B92" s="7" t="s">
        <v>72</v>
      </c>
      <c r="C92" s="7" t="s">
        <v>263</v>
      </c>
      <c r="D92" s="8">
        <v>1994</v>
      </c>
      <c r="E92" s="7">
        <v>47</v>
      </c>
      <c r="F92" s="9">
        <f t="shared" ca="1" si="4"/>
        <v>0.5957446808510638</v>
      </c>
      <c r="G92" s="7">
        <v>141</v>
      </c>
      <c r="H92" s="7" t="s">
        <v>208</v>
      </c>
      <c r="I92" s="7" t="s">
        <v>285</v>
      </c>
      <c r="J92" s="12" t="s">
        <v>258</v>
      </c>
      <c r="K92" s="12" t="s">
        <v>258</v>
      </c>
      <c r="L92" s="15" t="s">
        <v>252</v>
      </c>
      <c r="M92" s="15" t="s">
        <v>252</v>
      </c>
      <c r="N92" s="15" t="s">
        <v>252</v>
      </c>
      <c r="O92" s="12" t="s">
        <v>258</v>
      </c>
      <c r="P92" s="15" t="s">
        <v>252</v>
      </c>
      <c r="Q92" s="15" t="s">
        <v>252</v>
      </c>
      <c r="R92" s="15" t="s">
        <v>252</v>
      </c>
      <c r="S92" s="15" t="s">
        <v>252</v>
      </c>
      <c r="T92" s="15" t="s">
        <v>252</v>
      </c>
      <c r="U92" s="15" t="s">
        <v>252</v>
      </c>
      <c r="V92" s="15" t="s">
        <v>252</v>
      </c>
      <c r="W92" s="15" t="s">
        <v>252</v>
      </c>
      <c r="X92" s="11">
        <f t="shared" si="3"/>
        <v>2</v>
      </c>
    </row>
    <row r="93" spans="1:24">
      <c r="A93" s="6">
        <v>90</v>
      </c>
      <c r="B93" s="7" t="s">
        <v>73</v>
      </c>
      <c r="C93" s="7" t="s">
        <v>263</v>
      </c>
      <c r="D93" s="8">
        <v>2001</v>
      </c>
      <c r="E93" s="7">
        <v>47</v>
      </c>
      <c r="F93" s="9">
        <f t="shared" ca="1" si="4"/>
        <v>0.44680851063829785</v>
      </c>
      <c r="G93" s="7">
        <v>315</v>
      </c>
      <c r="H93" s="7" t="s">
        <v>209</v>
      </c>
      <c r="I93" s="7" t="s">
        <v>285</v>
      </c>
      <c r="J93" s="12" t="s">
        <v>258</v>
      </c>
      <c r="K93" s="12" t="s">
        <v>258</v>
      </c>
      <c r="L93" s="15" t="s">
        <v>252</v>
      </c>
      <c r="M93" s="15" t="s">
        <v>252</v>
      </c>
      <c r="N93" s="15" t="s">
        <v>252</v>
      </c>
      <c r="O93" s="12" t="s">
        <v>258</v>
      </c>
      <c r="P93" s="15" t="s">
        <v>252</v>
      </c>
      <c r="Q93" s="15" t="s">
        <v>252</v>
      </c>
      <c r="R93" s="15" t="s">
        <v>252</v>
      </c>
      <c r="S93" s="15" t="s">
        <v>252</v>
      </c>
      <c r="T93" s="15" t="s">
        <v>252</v>
      </c>
      <c r="U93" s="15" t="s">
        <v>252</v>
      </c>
      <c r="V93" s="15" t="s">
        <v>252</v>
      </c>
      <c r="W93" s="15" t="s">
        <v>252</v>
      </c>
      <c r="X93" s="11">
        <f t="shared" si="3"/>
        <v>2</v>
      </c>
    </row>
    <row r="94" spans="1:24">
      <c r="A94" s="6">
        <v>91</v>
      </c>
      <c r="B94" s="7" t="s">
        <v>74</v>
      </c>
      <c r="C94" s="7" t="s">
        <v>263</v>
      </c>
      <c r="D94" s="8">
        <v>1999</v>
      </c>
      <c r="E94" s="7">
        <v>47</v>
      </c>
      <c r="F94" s="9">
        <f t="shared" ca="1" si="4"/>
        <v>0.48936170212765956</v>
      </c>
      <c r="G94" s="7">
        <v>321</v>
      </c>
      <c r="H94" s="7" t="s">
        <v>210</v>
      </c>
      <c r="I94" s="7" t="s">
        <v>285</v>
      </c>
      <c r="J94" s="12" t="s">
        <v>258</v>
      </c>
      <c r="K94" s="12" t="s">
        <v>258</v>
      </c>
      <c r="L94" s="15" t="s">
        <v>252</v>
      </c>
      <c r="M94" s="15" t="s">
        <v>252</v>
      </c>
      <c r="N94" s="15" t="s">
        <v>252</v>
      </c>
      <c r="O94" s="12" t="s">
        <v>258</v>
      </c>
      <c r="P94" s="15" t="s">
        <v>252</v>
      </c>
      <c r="Q94" s="15" t="s">
        <v>252</v>
      </c>
      <c r="R94" s="15" t="s">
        <v>252</v>
      </c>
      <c r="S94" s="15" t="s">
        <v>252</v>
      </c>
      <c r="T94" s="15" t="s">
        <v>252</v>
      </c>
      <c r="U94" s="15" t="s">
        <v>252</v>
      </c>
      <c r="V94" s="15" t="s">
        <v>252</v>
      </c>
      <c r="W94" s="15" t="s">
        <v>252</v>
      </c>
      <c r="X94" s="11">
        <f t="shared" si="3"/>
        <v>2</v>
      </c>
    </row>
    <row r="95" spans="1:24">
      <c r="A95" s="6">
        <v>92</v>
      </c>
      <c r="B95" s="7" t="s">
        <v>75</v>
      </c>
      <c r="C95" s="7" t="s">
        <v>263</v>
      </c>
      <c r="D95" s="8">
        <v>2000</v>
      </c>
      <c r="E95" s="7">
        <v>47</v>
      </c>
      <c r="F95" s="9">
        <f t="shared" ca="1" si="4"/>
        <v>0.46808510638297873</v>
      </c>
      <c r="G95" s="7">
        <v>319</v>
      </c>
      <c r="H95" s="7" t="s">
        <v>185</v>
      </c>
      <c r="I95" s="7" t="s">
        <v>285</v>
      </c>
      <c r="J95" s="12" t="s">
        <v>258</v>
      </c>
      <c r="K95" s="12" t="s">
        <v>258</v>
      </c>
      <c r="L95" s="15" t="s">
        <v>252</v>
      </c>
      <c r="M95" s="15" t="s">
        <v>252</v>
      </c>
      <c r="N95" s="15" t="s">
        <v>252</v>
      </c>
      <c r="O95" s="12" t="s">
        <v>258</v>
      </c>
      <c r="P95" s="15" t="s">
        <v>252</v>
      </c>
      <c r="Q95" s="15" t="s">
        <v>252</v>
      </c>
      <c r="R95" s="15" t="s">
        <v>252</v>
      </c>
      <c r="S95" s="15" t="s">
        <v>252</v>
      </c>
      <c r="T95" s="15" t="s">
        <v>252</v>
      </c>
      <c r="U95" s="15" t="s">
        <v>252</v>
      </c>
      <c r="V95" s="15" t="s">
        <v>252</v>
      </c>
      <c r="W95" s="15" t="s">
        <v>252</v>
      </c>
      <c r="X95" s="11">
        <f t="shared" si="3"/>
        <v>2</v>
      </c>
    </row>
    <row r="96" spans="1:24">
      <c r="A96" s="6">
        <v>93</v>
      </c>
      <c r="B96" s="7" t="s">
        <v>76</v>
      </c>
      <c r="C96" s="7" t="s">
        <v>263</v>
      </c>
      <c r="D96" s="8">
        <v>1993</v>
      </c>
      <c r="E96" s="7">
        <v>47</v>
      </c>
      <c r="F96" s="9">
        <f t="shared" ca="1" si="4"/>
        <v>0.61702127659574468</v>
      </c>
      <c r="G96" s="7">
        <v>275</v>
      </c>
      <c r="H96" s="7" t="s">
        <v>211</v>
      </c>
      <c r="I96" s="7" t="s">
        <v>285</v>
      </c>
      <c r="J96" s="12" t="s">
        <v>258</v>
      </c>
      <c r="K96" s="12" t="s">
        <v>258</v>
      </c>
      <c r="L96" s="15" t="s">
        <v>252</v>
      </c>
      <c r="M96" s="15" t="s">
        <v>252</v>
      </c>
      <c r="N96" s="15" t="s">
        <v>252</v>
      </c>
      <c r="O96" s="12" t="s">
        <v>258</v>
      </c>
      <c r="P96" s="15" t="s">
        <v>252</v>
      </c>
      <c r="Q96" s="15" t="s">
        <v>252</v>
      </c>
      <c r="R96" s="15" t="s">
        <v>252</v>
      </c>
      <c r="S96" s="15" t="s">
        <v>252</v>
      </c>
      <c r="T96" s="15" t="s">
        <v>252</v>
      </c>
      <c r="U96" s="15" t="s">
        <v>252</v>
      </c>
      <c r="V96" s="15" t="s">
        <v>252</v>
      </c>
      <c r="W96" s="15" t="s">
        <v>252</v>
      </c>
      <c r="X96" s="11">
        <f t="shared" si="3"/>
        <v>2</v>
      </c>
    </row>
    <row r="97" spans="1:24">
      <c r="A97" s="6">
        <v>94</v>
      </c>
      <c r="B97" s="7" t="s">
        <v>77</v>
      </c>
      <c r="C97" s="7" t="s">
        <v>263</v>
      </c>
      <c r="D97" s="8">
        <v>1992</v>
      </c>
      <c r="E97" s="7">
        <v>47</v>
      </c>
      <c r="F97" s="9">
        <f t="shared" ca="1" si="4"/>
        <v>0.63829787234042556</v>
      </c>
      <c r="G97" s="7">
        <v>128</v>
      </c>
      <c r="H97" s="7" t="s">
        <v>212</v>
      </c>
      <c r="I97" s="7" t="s">
        <v>285</v>
      </c>
      <c r="J97" s="12" t="s">
        <v>258</v>
      </c>
      <c r="K97" s="12" t="s">
        <v>258</v>
      </c>
      <c r="L97" s="15" t="s">
        <v>252</v>
      </c>
      <c r="M97" s="15" t="s">
        <v>252</v>
      </c>
      <c r="N97" s="15" t="s">
        <v>252</v>
      </c>
      <c r="O97" s="12" t="s">
        <v>258</v>
      </c>
      <c r="P97" s="15" t="s">
        <v>252</v>
      </c>
      <c r="Q97" s="15" t="s">
        <v>252</v>
      </c>
      <c r="R97" s="15" t="s">
        <v>252</v>
      </c>
      <c r="S97" s="15" t="s">
        <v>252</v>
      </c>
      <c r="T97" s="15" t="s">
        <v>252</v>
      </c>
      <c r="U97" s="15" t="s">
        <v>252</v>
      </c>
      <c r="V97" s="15" t="s">
        <v>252</v>
      </c>
      <c r="W97" s="15" t="s">
        <v>252</v>
      </c>
      <c r="X97" s="11">
        <f t="shared" si="3"/>
        <v>2</v>
      </c>
    </row>
    <row r="98" spans="1:24">
      <c r="A98" s="6">
        <v>95</v>
      </c>
      <c r="B98" s="7" t="s">
        <v>78</v>
      </c>
      <c r="C98" s="7" t="s">
        <v>263</v>
      </c>
      <c r="D98" s="8">
        <v>1996</v>
      </c>
      <c r="E98" s="7">
        <v>47</v>
      </c>
      <c r="F98" s="9">
        <f t="shared" ca="1" si="4"/>
        <v>0.55319148936170215</v>
      </c>
      <c r="G98" s="7">
        <v>322</v>
      </c>
      <c r="H98" s="7" t="s">
        <v>213</v>
      </c>
      <c r="I98" s="7" t="s">
        <v>285</v>
      </c>
      <c r="J98" s="12" t="s">
        <v>258</v>
      </c>
      <c r="K98" s="12" t="s">
        <v>258</v>
      </c>
      <c r="L98" s="15" t="s">
        <v>252</v>
      </c>
      <c r="M98" s="15" t="s">
        <v>252</v>
      </c>
      <c r="N98" s="15" t="s">
        <v>252</v>
      </c>
      <c r="O98" s="12" t="s">
        <v>258</v>
      </c>
      <c r="P98" s="15" t="s">
        <v>252</v>
      </c>
      <c r="Q98" s="15" t="s">
        <v>252</v>
      </c>
      <c r="R98" s="15" t="s">
        <v>252</v>
      </c>
      <c r="S98" s="15" t="s">
        <v>252</v>
      </c>
      <c r="T98" s="15" t="s">
        <v>252</v>
      </c>
      <c r="U98" s="15" t="s">
        <v>252</v>
      </c>
      <c r="V98" s="15" t="s">
        <v>252</v>
      </c>
      <c r="W98" s="15" t="s">
        <v>252</v>
      </c>
      <c r="X98" s="11">
        <f t="shared" si="3"/>
        <v>2</v>
      </c>
    </row>
    <row r="99" spans="1:24">
      <c r="A99" s="6">
        <v>96</v>
      </c>
      <c r="B99" s="7" t="s">
        <v>79</v>
      </c>
      <c r="C99" s="7" t="s">
        <v>263</v>
      </c>
      <c r="D99" s="8">
        <v>1997</v>
      </c>
      <c r="E99" s="7">
        <v>47</v>
      </c>
      <c r="F99" s="9">
        <f t="shared" ca="1" si="4"/>
        <v>0.53191489361702127</v>
      </c>
      <c r="G99" s="7">
        <v>321</v>
      </c>
      <c r="H99" s="7" t="s">
        <v>213</v>
      </c>
      <c r="I99" s="7" t="s">
        <v>285</v>
      </c>
      <c r="J99" s="12" t="s">
        <v>258</v>
      </c>
      <c r="K99" s="12" t="s">
        <v>258</v>
      </c>
      <c r="L99" s="15" t="s">
        <v>252</v>
      </c>
      <c r="M99" s="15" t="s">
        <v>252</v>
      </c>
      <c r="N99" s="15" t="s">
        <v>252</v>
      </c>
      <c r="O99" s="12" t="s">
        <v>258</v>
      </c>
      <c r="P99" s="15" t="s">
        <v>252</v>
      </c>
      <c r="Q99" s="15" t="s">
        <v>252</v>
      </c>
      <c r="R99" s="15" t="s">
        <v>252</v>
      </c>
      <c r="S99" s="15" t="s">
        <v>252</v>
      </c>
      <c r="T99" s="15" t="s">
        <v>252</v>
      </c>
      <c r="U99" s="15" t="s">
        <v>252</v>
      </c>
      <c r="V99" s="15" t="s">
        <v>252</v>
      </c>
      <c r="W99" s="15" t="s">
        <v>252</v>
      </c>
      <c r="X99" s="11">
        <f t="shared" si="3"/>
        <v>2</v>
      </c>
    </row>
    <row r="100" spans="1:24">
      <c r="A100" s="6">
        <v>97</v>
      </c>
      <c r="B100" s="7" t="s">
        <v>80</v>
      </c>
      <c r="C100" s="7" t="s">
        <v>263</v>
      </c>
      <c r="D100" s="8">
        <v>1994</v>
      </c>
      <c r="E100" s="7">
        <v>47</v>
      </c>
      <c r="F100" s="9">
        <f t="shared" ca="1" si="4"/>
        <v>0.5957446808510638</v>
      </c>
      <c r="G100" s="7">
        <v>304</v>
      </c>
      <c r="H100" s="7" t="s">
        <v>213</v>
      </c>
      <c r="I100" s="7" t="s">
        <v>285</v>
      </c>
      <c r="J100" s="12" t="s">
        <v>258</v>
      </c>
      <c r="K100" s="12" t="s">
        <v>258</v>
      </c>
      <c r="L100" s="15" t="s">
        <v>252</v>
      </c>
      <c r="M100" s="15" t="s">
        <v>252</v>
      </c>
      <c r="N100" s="15" t="s">
        <v>252</v>
      </c>
      <c r="O100" s="12" t="s">
        <v>258</v>
      </c>
      <c r="P100" s="15" t="s">
        <v>252</v>
      </c>
      <c r="Q100" s="15" t="s">
        <v>252</v>
      </c>
      <c r="R100" s="15" t="s">
        <v>252</v>
      </c>
      <c r="S100" s="15" t="s">
        <v>252</v>
      </c>
      <c r="T100" s="15" t="s">
        <v>252</v>
      </c>
      <c r="U100" s="15" t="s">
        <v>252</v>
      </c>
      <c r="V100" s="15" t="s">
        <v>252</v>
      </c>
      <c r="W100" s="15" t="s">
        <v>252</v>
      </c>
      <c r="X100" s="11">
        <f t="shared" ref="X100:X131" si="5">COUNTIF(K100:W100,"○")</f>
        <v>2</v>
      </c>
    </row>
    <row r="101" spans="1:24">
      <c r="A101" s="6">
        <v>98</v>
      </c>
      <c r="B101" s="7" t="s">
        <v>81</v>
      </c>
      <c r="C101" s="7" t="s">
        <v>277</v>
      </c>
      <c r="D101" s="8">
        <v>1996</v>
      </c>
      <c r="E101" s="7">
        <v>40</v>
      </c>
      <c r="F101" s="9">
        <f t="shared" ca="1" si="4"/>
        <v>0.65</v>
      </c>
      <c r="G101" s="7">
        <v>42</v>
      </c>
      <c r="H101" s="7" t="s">
        <v>214</v>
      </c>
      <c r="I101" s="7" t="s">
        <v>290</v>
      </c>
      <c r="J101" s="16" t="s">
        <v>252</v>
      </c>
      <c r="K101" s="16" t="s">
        <v>252</v>
      </c>
      <c r="L101" s="16" t="s">
        <v>252</v>
      </c>
      <c r="M101" s="16" t="s">
        <v>252</v>
      </c>
      <c r="N101" s="16" t="s">
        <v>252</v>
      </c>
      <c r="O101" s="16" t="s">
        <v>252</v>
      </c>
      <c r="P101" s="16" t="s">
        <v>252</v>
      </c>
      <c r="Q101" s="16" t="s">
        <v>252</v>
      </c>
      <c r="R101" s="16" t="s">
        <v>252</v>
      </c>
      <c r="S101" s="16" t="s">
        <v>252</v>
      </c>
      <c r="T101" s="16" t="s">
        <v>252</v>
      </c>
      <c r="U101" s="16" t="s">
        <v>252</v>
      </c>
      <c r="V101" s="16" t="s">
        <v>252</v>
      </c>
      <c r="W101" s="16" t="s">
        <v>252</v>
      </c>
      <c r="X101" s="11">
        <f t="shared" si="5"/>
        <v>0</v>
      </c>
    </row>
    <row r="102" spans="1:24">
      <c r="A102" s="6">
        <v>99</v>
      </c>
      <c r="B102" s="7" t="s">
        <v>82</v>
      </c>
      <c r="C102" s="7" t="s">
        <v>276</v>
      </c>
      <c r="D102" s="8">
        <v>1998</v>
      </c>
      <c r="E102" s="7">
        <v>31</v>
      </c>
      <c r="F102" s="9">
        <f t="shared" ca="1" si="4"/>
        <v>0.77419354838709675</v>
      </c>
      <c r="G102" s="7">
        <v>400</v>
      </c>
      <c r="H102" s="7" t="s">
        <v>215</v>
      </c>
      <c r="I102" s="7" t="s">
        <v>290</v>
      </c>
      <c r="J102" s="16" t="s">
        <v>252</v>
      </c>
      <c r="K102" s="16" t="s">
        <v>252</v>
      </c>
      <c r="L102" s="16" t="s">
        <v>252</v>
      </c>
      <c r="M102" s="16" t="s">
        <v>252</v>
      </c>
      <c r="N102" s="16" t="s">
        <v>252</v>
      </c>
      <c r="O102" s="16" t="s">
        <v>252</v>
      </c>
      <c r="P102" s="16" t="s">
        <v>252</v>
      </c>
      <c r="Q102" s="16" t="s">
        <v>252</v>
      </c>
      <c r="R102" s="16" t="s">
        <v>252</v>
      </c>
      <c r="S102" s="16" t="s">
        <v>252</v>
      </c>
      <c r="T102" s="16" t="s">
        <v>252</v>
      </c>
      <c r="U102" s="16" t="s">
        <v>252</v>
      </c>
      <c r="V102" s="16" t="s">
        <v>252</v>
      </c>
      <c r="W102" s="16" t="s">
        <v>252</v>
      </c>
      <c r="X102" s="11">
        <f t="shared" si="5"/>
        <v>0</v>
      </c>
    </row>
    <row r="103" spans="1:24">
      <c r="A103" s="6">
        <v>100</v>
      </c>
      <c r="B103" s="7" t="s">
        <v>83</v>
      </c>
      <c r="C103" s="7" t="s">
        <v>278</v>
      </c>
      <c r="D103" s="8">
        <v>1999</v>
      </c>
      <c r="E103" s="7">
        <v>38</v>
      </c>
      <c r="F103" s="9">
        <f t="shared" ca="1" si="4"/>
        <v>0.60526315789473684</v>
      </c>
      <c r="G103" s="7">
        <v>212</v>
      </c>
      <c r="H103" s="7" t="s">
        <v>216</v>
      </c>
      <c r="I103" s="7" t="s">
        <v>289</v>
      </c>
      <c r="J103" s="16" t="s">
        <v>252</v>
      </c>
      <c r="K103" s="16" t="s">
        <v>252</v>
      </c>
      <c r="L103" s="16" t="s">
        <v>252</v>
      </c>
      <c r="M103" s="16" t="s">
        <v>252</v>
      </c>
      <c r="N103" s="16" t="s">
        <v>252</v>
      </c>
      <c r="O103" s="16" t="s">
        <v>252</v>
      </c>
      <c r="P103" s="16" t="s">
        <v>252</v>
      </c>
      <c r="Q103" s="16" t="s">
        <v>252</v>
      </c>
      <c r="R103" s="16" t="s">
        <v>252</v>
      </c>
      <c r="S103" s="16" t="s">
        <v>252</v>
      </c>
      <c r="T103" s="16" t="s">
        <v>252</v>
      </c>
      <c r="U103" s="16" t="s">
        <v>252</v>
      </c>
      <c r="V103" s="16" t="s">
        <v>252</v>
      </c>
      <c r="W103" s="16" t="s">
        <v>252</v>
      </c>
      <c r="X103" s="11">
        <f t="shared" si="5"/>
        <v>0</v>
      </c>
    </row>
    <row r="104" spans="1:24">
      <c r="A104" s="6">
        <v>101</v>
      </c>
      <c r="B104" s="7" t="s">
        <v>84</v>
      </c>
      <c r="C104" s="7" t="s">
        <v>279</v>
      </c>
      <c r="D104" s="8">
        <v>1986</v>
      </c>
      <c r="E104" s="7">
        <v>50</v>
      </c>
      <c r="F104" s="9">
        <f t="shared" ca="1" si="4"/>
        <v>0.72</v>
      </c>
      <c r="G104" s="7">
        <v>1426</v>
      </c>
      <c r="H104" s="7" t="s">
        <v>217</v>
      </c>
      <c r="I104" s="7" t="s">
        <v>290</v>
      </c>
      <c r="J104" s="16" t="s">
        <v>252</v>
      </c>
      <c r="K104" s="16" t="s">
        <v>252</v>
      </c>
      <c r="L104" s="16" t="s">
        <v>252</v>
      </c>
      <c r="M104" s="12" t="s">
        <v>258</v>
      </c>
      <c r="N104" s="16" t="s">
        <v>252</v>
      </c>
      <c r="O104" s="16" t="s">
        <v>252</v>
      </c>
      <c r="P104" s="16" t="s">
        <v>252</v>
      </c>
      <c r="Q104" s="16" t="s">
        <v>252</v>
      </c>
      <c r="R104" s="16" t="s">
        <v>252</v>
      </c>
      <c r="S104" s="15" t="s">
        <v>252</v>
      </c>
      <c r="T104" s="12" t="s">
        <v>258</v>
      </c>
      <c r="U104" s="16" t="s">
        <v>252</v>
      </c>
      <c r="V104" s="16" t="s">
        <v>252</v>
      </c>
      <c r="W104" s="16" t="s">
        <v>252</v>
      </c>
      <c r="X104" s="11">
        <f t="shared" si="5"/>
        <v>2</v>
      </c>
    </row>
    <row r="105" spans="1:24">
      <c r="A105" s="6">
        <v>102</v>
      </c>
      <c r="B105" s="7" t="s">
        <v>85</v>
      </c>
      <c r="C105" s="7" t="s">
        <v>278</v>
      </c>
      <c r="D105" s="8">
        <v>2013</v>
      </c>
      <c r="E105" s="7">
        <v>38</v>
      </c>
      <c r="F105" s="9">
        <f t="shared" ca="1" si="4"/>
        <v>0.23684210526315788</v>
      </c>
      <c r="G105" s="7">
        <v>427</v>
      </c>
      <c r="H105" s="7" t="s">
        <v>218</v>
      </c>
      <c r="I105" s="7" t="s">
        <v>289</v>
      </c>
      <c r="J105" s="16" t="s">
        <v>252</v>
      </c>
      <c r="K105" s="16" t="s">
        <v>252</v>
      </c>
      <c r="L105" s="16" t="s">
        <v>252</v>
      </c>
      <c r="M105" s="16" t="s">
        <v>252</v>
      </c>
      <c r="N105" s="16" t="s">
        <v>252</v>
      </c>
      <c r="O105" s="16" t="s">
        <v>252</v>
      </c>
      <c r="P105" s="16" t="s">
        <v>252</v>
      </c>
      <c r="Q105" s="16" t="s">
        <v>252</v>
      </c>
      <c r="R105" s="16" t="s">
        <v>252</v>
      </c>
      <c r="S105" s="16" t="s">
        <v>252</v>
      </c>
      <c r="T105" s="16" t="s">
        <v>252</v>
      </c>
      <c r="U105" s="16" t="s">
        <v>252</v>
      </c>
      <c r="V105" s="16" t="s">
        <v>252</v>
      </c>
      <c r="W105" s="16" t="s">
        <v>252</v>
      </c>
      <c r="X105" s="11">
        <f t="shared" si="5"/>
        <v>0</v>
      </c>
    </row>
    <row r="106" spans="1:24">
      <c r="A106" s="6">
        <v>103</v>
      </c>
      <c r="B106" s="7" t="s">
        <v>86</v>
      </c>
      <c r="C106" s="7" t="s">
        <v>280</v>
      </c>
      <c r="D106" s="8">
        <v>1994</v>
      </c>
      <c r="E106" s="7">
        <v>38</v>
      </c>
      <c r="F106" s="9">
        <f t="shared" ca="1" si="4"/>
        <v>0.73684210526315785</v>
      </c>
      <c r="G106" s="7">
        <v>256</v>
      </c>
      <c r="H106" s="7" t="s">
        <v>219</v>
      </c>
      <c r="I106" s="7" t="s">
        <v>289</v>
      </c>
      <c r="J106" s="16" t="s">
        <v>252</v>
      </c>
      <c r="K106" s="16" t="s">
        <v>252</v>
      </c>
      <c r="L106" s="16" t="s">
        <v>252</v>
      </c>
      <c r="M106" s="16" t="s">
        <v>252</v>
      </c>
      <c r="N106" s="16" t="s">
        <v>252</v>
      </c>
      <c r="O106" s="16" t="s">
        <v>252</v>
      </c>
      <c r="P106" s="16" t="s">
        <v>252</v>
      </c>
      <c r="Q106" s="16" t="s">
        <v>252</v>
      </c>
      <c r="R106" s="16" t="s">
        <v>252</v>
      </c>
      <c r="S106" s="16" t="s">
        <v>252</v>
      </c>
      <c r="T106" s="16" t="s">
        <v>252</v>
      </c>
      <c r="U106" s="16" t="s">
        <v>252</v>
      </c>
      <c r="V106" s="16" t="s">
        <v>252</v>
      </c>
      <c r="W106" s="16" t="s">
        <v>252</v>
      </c>
      <c r="X106" s="11">
        <f t="shared" si="5"/>
        <v>0</v>
      </c>
    </row>
    <row r="107" spans="1:24">
      <c r="A107" s="6">
        <v>104</v>
      </c>
      <c r="B107" s="7" t="s">
        <v>87</v>
      </c>
      <c r="C107" s="7" t="s">
        <v>278</v>
      </c>
      <c r="D107" s="8">
        <v>2007</v>
      </c>
      <c r="E107" s="7">
        <v>38</v>
      </c>
      <c r="F107" s="9">
        <f t="shared" ca="1" si="4"/>
        <v>0.39473684210526316</v>
      </c>
      <c r="G107" s="7">
        <v>380</v>
      </c>
      <c r="H107" s="7" t="s">
        <v>220</v>
      </c>
      <c r="I107" s="7" t="s">
        <v>289</v>
      </c>
      <c r="J107" s="16" t="s">
        <v>252</v>
      </c>
      <c r="K107" s="16" t="s">
        <v>252</v>
      </c>
      <c r="L107" s="16" t="s">
        <v>252</v>
      </c>
      <c r="M107" s="16" t="s">
        <v>252</v>
      </c>
      <c r="N107" s="16" t="s">
        <v>252</v>
      </c>
      <c r="O107" s="16" t="s">
        <v>252</v>
      </c>
      <c r="P107" s="16" t="s">
        <v>252</v>
      </c>
      <c r="Q107" s="16" t="s">
        <v>252</v>
      </c>
      <c r="R107" s="16" t="s">
        <v>252</v>
      </c>
      <c r="S107" s="16" t="s">
        <v>252</v>
      </c>
      <c r="T107" s="16" t="s">
        <v>252</v>
      </c>
      <c r="U107" s="16" t="s">
        <v>252</v>
      </c>
      <c r="V107" s="16" t="s">
        <v>252</v>
      </c>
      <c r="W107" s="16" t="s">
        <v>252</v>
      </c>
      <c r="X107" s="11">
        <f t="shared" si="5"/>
        <v>0</v>
      </c>
    </row>
    <row r="108" spans="1:24">
      <c r="A108" s="6">
        <v>105</v>
      </c>
      <c r="B108" s="7" t="s">
        <v>88</v>
      </c>
      <c r="C108" s="7" t="s">
        <v>269</v>
      </c>
      <c r="D108" s="8">
        <v>2021</v>
      </c>
      <c r="E108" s="7"/>
      <c r="F108" s="9" t="e">
        <f t="shared" ca="1" si="4"/>
        <v>#DIV/0!</v>
      </c>
      <c r="G108" s="7">
        <v>1288</v>
      </c>
      <c r="H108" s="7" t="s">
        <v>259</v>
      </c>
      <c r="I108" s="7" t="s">
        <v>286</v>
      </c>
      <c r="J108" s="12" t="s">
        <v>258</v>
      </c>
      <c r="K108" s="12" t="s">
        <v>258</v>
      </c>
      <c r="L108" s="16" t="s">
        <v>252</v>
      </c>
      <c r="M108" s="12" t="s">
        <v>258</v>
      </c>
      <c r="N108" s="16" t="s">
        <v>252</v>
      </c>
      <c r="O108" s="16" t="s">
        <v>252</v>
      </c>
      <c r="P108" s="16" t="s">
        <v>252</v>
      </c>
      <c r="Q108" s="16" t="s">
        <v>252</v>
      </c>
      <c r="R108" s="16" t="s">
        <v>252</v>
      </c>
      <c r="S108" s="16" t="s">
        <v>252</v>
      </c>
      <c r="T108" s="16" t="s">
        <v>252</v>
      </c>
      <c r="U108" s="16" t="s">
        <v>252</v>
      </c>
      <c r="V108" s="16" t="s">
        <v>252</v>
      </c>
      <c r="W108" s="16" t="s">
        <v>252</v>
      </c>
      <c r="X108" s="11">
        <f t="shared" si="5"/>
        <v>2</v>
      </c>
    </row>
    <row r="109" spans="1:24">
      <c r="A109" s="6">
        <v>106</v>
      </c>
      <c r="B109" s="7" t="s">
        <v>89</v>
      </c>
      <c r="C109" s="7" t="s">
        <v>278</v>
      </c>
      <c r="D109" s="8">
        <v>1978</v>
      </c>
      <c r="E109" s="7">
        <v>38</v>
      </c>
      <c r="F109" s="9">
        <f t="shared" ca="1" si="4"/>
        <v>1.1578947368421053</v>
      </c>
      <c r="G109" s="7">
        <v>171</v>
      </c>
      <c r="H109" s="7" t="s">
        <v>221</v>
      </c>
      <c r="I109" s="7" t="s">
        <v>289</v>
      </c>
      <c r="J109" s="16" t="s">
        <v>252</v>
      </c>
      <c r="K109" s="16" t="s">
        <v>252</v>
      </c>
      <c r="L109" s="16" t="s">
        <v>252</v>
      </c>
      <c r="M109" s="16" t="s">
        <v>252</v>
      </c>
      <c r="N109" s="16" t="s">
        <v>252</v>
      </c>
      <c r="O109" s="16" t="s">
        <v>252</v>
      </c>
      <c r="P109" s="16" t="s">
        <v>252</v>
      </c>
      <c r="Q109" s="16" t="s">
        <v>252</v>
      </c>
      <c r="R109" s="16" t="s">
        <v>252</v>
      </c>
      <c r="S109" s="16" t="s">
        <v>252</v>
      </c>
      <c r="T109" s="16" t="s">
        <v>252</v>
      </c>
      <c r="U109" s="16" t="s">
        <v>252</v>
      </c>
      <c r="V109" s="16" t="s">
        <v>252</v>
      </c>
      <c r="W109" s="16" t="s">
        <v>252</v>
      </c>
      <c r="X109" s="11">
        <f t="shared" si="5"/>
        <v>0</v>
      </c>
    </row>
    <row r="110" spans="1:24">
      <c r="A110" s="6">
        <v>107</v>
      </c>
      <c r="B110" s="7" t="s">
        <v>90</v>
      </c>
      <c r="C110" s="7" t="s">
        <v>270</v>
      </c>
      <c r="D110" s="8">
        <v>1988</v>
      </c>
      <c r="E110" s="7">
        <v>38</v>
      </c>
      <c r="F110" s="9">
        <f t="shared" ca="1" si="4"/>
        <v>0.89473684210526316</v>
      </c>
      <c r="G110" s="7">
        <v>1517</v>
      </c>
      <c r="H110" s="7" t="s">
        <v>222</v>
      </c>
      <c r="I110" s="7" t="s">
        <v>285</v>
      </c>
      <c r="J110" s="12" t="s">
        <v>258</v>
      </c>
      <c r="K110" s="12" t="s">
        <v>258</v>
      </c>
      <c r="L110" s="16" t="s">
        <v>252</v>
      </c>
      <c r="M110" s="16" t="s">
        <v>252</v>
      </c>
      <c r="N110" s="16" t="s">
        <v>252</v>
      </c>
      <c r="O110" s="16" t="s">
        <v>252</v>
      </c>
      <c r="P110" s="16" t="s">
        <v>252</v>
      </c>
      <c r="Q110" s="16" t="s">
        <v>252</v>
      </c>
      <c r="R110" s="16" t="s">
        <v>252</v>
      </c>
      <c r="S110" s="16" t="s">
        <v>252</v>
      </c>
      <c r="T110" s="16" t="s">
        <v>252</v>
      </c>
      <c r="U110" s="16" t="s">
        <v>252</v>
      </c>
      <c r="V110" s="16" t="s">
        <v>252</v>
      </c>
      <c r="W110" s="16" t="s">
        <v>252</v>
      </c>
      <c r="X110" s="11">
        <f t="shared" si="5"/>
        <v>1</v>
      </c>
    </row>
    <row r="111" spans="1:24">
      <c r="A111" s="6">
        <v>108</v>
      </c>
      <c r="B111" s="7" t="s">
        <v>91</v>
      </c>
      <c r="C111" s="7" t="s">
        <v>278</v>
      </c>
      <c r="D111" s="8">
        <v>2006</v>
      </c>
      <c r="E111" s="7">
        <v>32</v>
      </c>
      <c r="F111" s="9">
        <f t="shared" ca="1" si="4"/>
        <v>0.5</v>
      </c>
      <c r="G111" s="7">
        <v>1938</v>
      </c>
      <c r="H111" s="7" t="s">
        <v>223</v>
      </c>
      <c r="I111" s="7" t="s">
        <v>289</v>
      </c>
      <c r="J111" s="16" t="s">
        <v>252</v>
      </c>
      <c r="K111" s="16" t="s">
        <v>252</v>
      </c>
      <c r="L111" s="16" t="s">
        <v>252</v>
      </c>
      <c r="M111" s="16" t="s">
        <v>252</v>
      </c>
      <c r="N111" s="16" t="s">
        <v>252</v>
      </c>
      <c r="O111" s="16" t="s">
        <v>252</v>
      </c>
      <c r="P111" s="16" t="s">
        <v>252</v>
      </c>
      <c r="Q111" s="16" t="s">
        <v>252</v>
      </c>
      <c r="R111" s="16" t="s">
        <v>252</v>
      </c>
      <c r="S111" s="16" t="s">
        <v>252</v>
      </c>
      <c r="T111" s="16" t="s">
        <v>252</v>
      </c>
      <c r="U111" s="16" t="s">
        <v>252</v>
      </c>
      <c r="V111" s="16" t="s">
        <v>252</v>
      </c>
      <c r="W111" s="16" t="s">
        <v>252</v>
      </c>
      <c r="X111" s="11">
        <f t="shared" si="5"/>
        <v>0</v>
      </c>
    </row>
    <row r="112" spans="1:24">
      <c r="A112" s="6">
        <v>109</v>
      </c>
      <c r="B112" s="7" t="s">
        <v>92</v>
      </c>
      <c r="C112" s="7" t="s">
        <v>278</v>
      </c>
      <c r="D112" s="8">
        <v>1997</v>
      </c>
      <c r="E112" s="7">
        <v>38</v>
      </c>
      <c r="F112" s="9">
        <f t="shared" ca="1" si="4"/>
        <v>0.65789473684210531</v>
      </c>
      <c r="G112" s="7">
        <v>130</v>
      </c>
      <c r="H112" s="7" t="s">
        <v>224</v>
      </c>
      <c r="I112" s="7" t="s">
        <v>289</v>
      </c>
      <c r="J112" s="16" t="s">
        <v>252</v>
      </c>
      <c r="K112" s="16" t="s">
        <v>252</v>
      </c>
      <c r="L112" s="16" t="s">
        <v>252</v>
      </c>
      <c r="M112" s="16" t="s">
        <v>252</v>
      </c>
      <c r="N112" s="16" t="s">
        <v>252</v>
      </c>
      <c r="O112" s="16" t="s">
        <v>252</v>
      </c>
      <c r="P112" s="16" t="s">
        <v>252</v>
      </c>
      <c r="Q112" s="16" t="s">
        <v>252</v>
      </c>
      <c r="R112" s="16" t="s">
        <v>252</v>
      </c>
      <c r="S112" s="16" t="s">
        <v>252</v>
      </c>
      <c r="T112" s="16" t="s">
        <v>252</v>
      </c>
      <c r="U112" s="16" t="s">
        <v>252</v>
      </c>
      <c r="V112" s="16" t="s">
        <v>252</v>
      </c>
      <c r="W112" s="16" t="s">
        <v>252</v>
      </c>
      <c r="X112" s="11">
        <f t="shared" si="5"/>
        <v>0</v>
      </c>
    </row>
    <row r="113" spans="1:24">
      <c r="A113" s="6">
        <v>110</v>
      </c>
      <c r="B113" s="7" t="s">
        <v>93</v>
      </c>
      <c r="C113" s="7" t="s">
        <v>281</v>
      </c>
      <c r="D113" s="8">
        <v>1976</v>
      </c>
      <c r="E113" s="7">
        <v>41</v>
      </c>
      <c r="F113" s="9">
        <f t="shared" ca="1" si="4"/>
        <v>1.1219512195121952</v>
      </c>
      <c r="G113" s="7">
        <v>762</v>
      </c>
      <c r="H113" s="7" t="s">
        <v>225</v>
      </c>
      <c r="I113" s="7" t="s">
        <v>288</v>
      </c>
      <c r="J113" s="16" t="s">
        <v>252</v>
      </c>
      <c r="K113" s="16" t="s">
        <v>252</v>
      </c>
      <c r="L113" s="16" t="s">
        <v>252</v>
      </c>
      <c r="M113" s="12" t="s">
        <v>258</v>
      </c>
      <c r="N113" s="16" t="s">
        <v>252</v>
      </c>
      <c r="O113" s="16" t="s">
        <v>252</v>
      </c>
      <c r="P113" s="16" t="s">
        <v>252</v>
      </c>
      <c r="Q113" s="16" t="s">
        <v>252</v>
      </c>
      <c r="R113" s="16" t="s">
        <v>252</v>
      </c>
      <c r="S113" s="16" t="s">
        <v>252</v>
      </c>
      <c r="T113" s="16" t="s">
        <v>252</v>
      </c>
      <c r="U113" s="16" t="s">
        <v>252</v>
      </c>
      <c r="V113" s="16" t="s">
        <v>252</v>
      </c>
      <c r="W113" s="16" t="s">
        <v>252</v>
      </c>
      <c r="X113" s="11">
        <f t="shared" si="5"/>
        <v>1</v>
      </c>
    </row>
    <row r="114" spans="1:24">
      <c r="A114" s="6">
        <v>111</v>
      </c>
      <c r="B114" s="7" t="s">
        <v>94</v>
      </c>
      <c r="C114" s="7" t="s">
        <v>278</v>
      </c>
      <c r="D114" s="8">
        <v>2014</v>
      </c>
      <c r="E114" s="7">
        <v>38</v>
      </c>
      <c r="F114" s="9">
        <f t="shared" ca="1" si="4"/>
        <v>0.21052631578947367</v>
      </c>
      <c r="G114" s="7">
        <v>68</v>
      </c>
      <c r="H114" s="7" t="s">
        <v>226</v>
      </c>
      <c r="I114" s="7" t="s">
        <v>289</v>
      </c>
      <c r="J114" s="16" t="s">
        <v>252</v>
      </c>
      <c r="K114" s="16" t="s">
        <v>252</v>
      </c>
      <c r="L114" s="16" t="s">
        <v>252</v>
      </c>
      <c r="M114" s="16" t="s">
        <v>252</v>
      </c>
      <c r="N114" s="16" t="s">
        <v>252</v>
      </c>
      <c r="O114" s="16" t="s">
        <v>252</v>
      </c>
      <c r="P114" s="16" t="s">
        <v>252</v>
      </c>
      <c r="Q114" s="16" t="s">
        <v>252</v>
      </c>
      <c r="R114" s="16" t="s">
        <v>252</v>
      </c>
      <c r="S114" s="16" t="s">
        <v>252</v>
      </c>
      <c r="T114" s="16" t="s">
        <v>252</v>
      </c>
      <c r="U114" s="16" t="s">
        <v>252</v>
      </c>
      <c r="V114" s="16" t="s">
        <v>252</v>
      </c>
      <c r="W114" s="16" t="s">
        <v>252</v>
      </c>
      <c r="X114" s="11">
        <f t="shared" si="5"/>
        <v>0</v>
      </c>
    </row>
    <row r="115" spans="1:24">
      <c r="A115" s="6">
        <v>112</v>
      </c>
      <c r="B115" s="7" t="s">
        <v>95</v>
      </c>
      <c r="C115" s="7" t="s">
        <v>280</v>
      </c>
      <c r="D115" s="8">
        <v>2004</v>
      </c>
      <c r="E115" s="7">
        <v>38</v>
      </c>
      <c r="F115" s="9">
        <f t="shared" ca="1" si="4"/>
        <v>0.47368421052631576</v>
      </c>
      <c r="G115" s="7">
        <v>253</v>
      </c>
      <c r="H115" s="7" t="s">
        <v>227</v>
      </c>
      <c r="I115" s="7" t="s">
        <v>289</v>
      </c>
      <c r="J115" s="16" t="s">
        <v>252</v>
      </c>
      <c r="K115" s="16" t="s">
        <v>252</v>
      </c>
      <c r="L115" s="16" t="s">
        <v>252</v>
      </c>
      <c r="M115" s="16" t="s">
        <v>252</v>
      </c>
      <c r="N115" s="16" t="s">
        <v>252</v>
      </c>
      <c r="O115" s="16" t="s">
        <v>252</v>
      </c>
      <c r="P115" s="16" t="s">
        <v>252</v>
      </c>
      <c r="Q115" s="16" t="s">
        <v>252</v>
      </c>
      <c r="R115" s="16" t="s">
        <v>252</v>
      </c>
      <c r="S115" s="16" t="s">
        <v>252</v>
      </c>
      <c r="T115" s="16" t="s">
        <v>252</v>
      </c>
      <c r="U115" s="16" t="s">
        <v>252</v>
      </c>
      <c r="V115" s="16" t="s">
        <v>252</v>
      </c>
      <c r="W115" s="16" t="s">
        <v>252</v>
      </c>
      <c r="X115" s="11">
        <f t="shared" si="5"/>
        <v>0</v>
      </c>
    </row>
    <row r="116" spans="1:24">
      <c r="A116" s="6">
        <v>113</v>
      </c>
      <c r="B116" s="7" t="s">
        <v>96</v>
      </c>
      <c r="C116" s="7" t="s">
        <v>263</v>
      </c>
      <c r="D116" s="8">
        <v>1986</v>
      </c>
      <c r="E116" s="7">
        <v>47</v>
      </c>
      <c r="F116" s="9">
        <f t="shared" ca="1" si="4"/>
        <v>0.76595744680851063</v>
      </c>
      <c r="G116" s="7">
        <v>474</v>
      </c>
      <c r="H116" s="7" t="s">
        <v>228</v>
      </c>
      <c r="I116" s="7" t="s">
        <v>285</v>
      </c>
      <c r="J116" s="12" t="s">
        <v>258</v>
      </c>
      <c r="K116" s="12" t="s">
        <v>258</v>
      </c>
      <c r="L116" s="16" t="s">
        <v>252</v>
      </c>
      <c r="M116" s="16" t="s">
        <v>252</v>
      </c>
      <c r="N116" s="16" t="s">
        <v>252</v>
      </c>
      <c r="O116" s="16" t="s">
        <v>252</v>
      </c>
      <c r="P116" s="16" t="s">
        <v>252</v>
      </c>
      <c r="Q116" s="16" t="s">
        <v>252</v>
      </c>
      <c r="R116" s="16" t="s">
        <v>252</v>
      </c>
      <c r="S116" s="16" t="s">
        <v>252</v>
      </c>
      <c r="T116" s="16" t="s">
        <v>252</v>
      </c>
      <c r="U116" s="16" t="s">
        <v>252</v>
      </c>
      <c r="V116" s="16" t="s">
        <v>252</v>
      </c>
      <c r="W116" s="16" t="s">
        <v>252</v>
      </c>
      <c r="X116" s="11">
        <f t="shared" si="5"/>
        <v>1</v>
      </c>
    </row>
    <row r="117" spans="1:24">
      <c r="A117" s="6">
        <v>114</v>
      </c>
      <c r="B117" s="7" t="s">
        <v>303</v>
      </c>
      <c r="C117" s="7" t="s">
        <v>266</v>
      </c>
      <c r="D117" s="8">
        <v>1999</v>
      </c>
      <c r="E117" s="7">
        <v>38</v>
      </c>
      <c r="F117" s="9">
        <f t="shared" ca="1" si="4"/>
        <v>0.60526315789473684</v>
      </c>
      <c r="G117" s="7">
        <v>100</v>
      </c>
      <c r="H117" s="7" t="s">
        <v>229</v>
      </c>
      <c r="I117" s="7" t="s">
        <v>286</v>
      </c>
      <c r="J117" s="12" t="s">
        <v>258</v>
      </c>
      <c r="K117" s="12" t="s">
        <v>258</v>
      </c>
      <c r="L117" s="16" t="s">
        <v>252</v>
      </c>
      <c r="M117" s="16" t="s">
        <v>252</v>
      </c>
      <c r="N117" s="16" t="s">
        <v>252</v>
      </c>
      <c r="O117" s="16" t="s">
        <v>252</v>
      </c>
      <c r="P117" s="16" t="s">
        <v>252</v>
      </c>
      <c r="Q117" s="16" t="s">
        <v>252</v>
      </c>
      <c r="R117" s="16" t="s">
        <v>252</v>
      </c>
      <c r="S117" s="16" t="s">
        <v>252</v>
      </c>
      <c r="T117" s="16" t="s">
        <v>252</v>
      </c>
      <c r="U117" s="16" t="s">
        <v>252</v>
      </c>
      <c r="V117" s="16" t="s">
        <v>252</v>
      </c>
      <c r="W117" s="16" t="s">
        <v>252</v>
      </c>
      <c r="X117" s="11">
        <f t="shared" si="5"/>
        <v>1</v>
      </c>
    </row>
    <row r="118" spans="1:24">
      <c r="A118" s="6">
        <v>115</v>
      </c>
      <c r="B118" s="7" t="s">
        <v>97</v>
      </c>
      <c r="C118" s="7" t="s">
        <v>266</v>
      </c>
      <c r="D118" s="8">
        <v>2003</v>
      </c>
      <c r="E118" s="7">
        <v>31</v>
      </c>
      <c r="F118" s="9">
        <f t="shared" ca="1" si="4"/>
        <v>0.61290322580645162</v>
      </c>
      <c r="G118" s="7">
        <v>1834</v>
      </c>
      <c r="H118" s="7" t="s">
        <v>230</v>
      </c>
      <c r="I118" s="7" t="s">
        <v>289</v>
      </c>
      <c r="J118" s="15" t="s">
        <v>252</v>
      </c>
      <c r="K118" s="15" t="s">
        <v>252</v>
      </c>
      <c r="L118" s="15" t="s">
        <v>252</v>
      </c>
      <c r="M118" s="15" t="s">
        <v>252</v>
      </c>
      <c r="N118" s="15" t="s">
        <v>252</v>
      </c>
      <c r="O118" s="15" t="s">
        <v>252</v>
      </c>
      <c r="P118" s="15" t="s">
        <v>252</v>
      </c>
      <c r="Q118" s="15" t="s">
        <v>252</v>
      </c>
      <c r="R118" s="15" t="s">
        <v>252</v>
      </c>
      <c r="S118" s="15" t="s">
        <v>252</v>
      </c>
      <c r="T118" s="15" t="s">
        <v>252</v>
      </c>
      <c r="U118" s="15" t="s">
        <v>252</v>
      </c>
      <c r="V118" s="15" t="s">
        <v>252</v>
      </c>
      <c r="W118" s="15" t="s">
        <v>252</v>
      </c>
      <c r="X118" s="11">
        <f t="shared" si="5"/>
        <v>0</v>
      </c>
    </row>
    <row r="119" spans="1:24">
      <c r="A119" s="6">
        <v>116</v>
      </c>
      <c r="B119" s="7" t="s">
        <v>98</v>
      </c>
      <c r="C119" s="7" t="s">
        <v>266</v>
      </c>
      <c r="D119" s="8">
        <v>2003</v>
      </c>
      <c r="E119" s="7">
        <v>50</v>
      </c>
      <c r="F119" s="9">
        <f t="shared" ca="1" si="4"/>
        <v>0.38</v>
      </c>
      <c r="G119" s="7">
        <v>376</v>
      </c>
      <c r="H119" s="7" t="s">
        <v>230</v>
      </c>
      <c r="I119" s="7" t="s">
        <v>289</v>
      </c>
      <c r="J119" s="15" t="s">
        <v>252</v>
      </c>
      <c r="K119" s="15" t="s">
        <v>252</v>
      </c>
      <c r="L119" s="15" t="s">
        <v>252</v>
      </c>
      <c r="M119" s="15" t="s">
        <v>252</v>
      </c>
      <c r="N119" s="15" t="s">
        <v>252</v>
      </c>
      <c r="O119" s="15" t="s">
        <v>252</v>
      </c>
      <c r="P119" s="15" t="s">
        <v>252</v>
      </c>
      <c r="Q119" s="15" t="s">
        <v>252</v>
      </c>
      <c r="R119" s="15" t="s">
        <v>252</v>
      </c>
      <c r="S119" s="15" t="s">
        <v>252</v>
      </c>
      <c r="T119" s="15" t="s">
        <v>252</v>
      </c>
      <c r="U119" s="15" t="s">
        <v>252</v>
      </c>
      <c r="V119" s="15" t="s">
        <v>252</v>
      </c>
      <c r="W119" s="15" t="s">
        <v>252</v>
      </c>
      <c r="X119" s="11">
        <f t="shared" si="5"/>
        <v>0</v>
      </c>
    </row>
    <row r="120" spans="1:24">
      <c r="A120" s="6">
        <v>117</v>
      </c>
      <c r="B120" s="7" t="s">
        <v>99</v>
      </c>
      <c r="C120" s="7" t="s">
        <v>266</v>
      </c>
      <c r="D120" s="8">
        <v>1996</v>
      </c>
      <c r="E120" s="7">
        <v>50</v>
      </c>
      <c r="F120" s="9">
        <f t="shared" ca="1" si="4"/>
        <v>0.52</v>
      </c>
      <c r="G120" s="7">
        <v>80</v>
      </c>
      <c r="H120" s="7" t="s">
        <v>231</v>
      </c>
      <c r="I120" s="7" t="s">
        <v>290</v>
      </c>
      <c r="J120" s="15" t="s">
        <v>252</v>
      </c>
      <c r="K120" s="15" t="s">
        <v>252</v>
      </c>
      <c r="L120" s="15" t="s">
        <v>252</v>
      </c>
      <c r="M120" s="15" t="s">
        <v>252</v>
      </c>
      <c r="N120" s="15" t="s">
        <v>252</v>
      </c>
      <c r="O120" s="15" t="s">
        <v>252</v>
      </c>
      <c r="P120" s="15" t="s">
        <v>252</v>
      </c>
      <c r="Q120" s="15" t="s">
        <v>252</v>
      </c>
      <c r="R120" s="15" t="s">
        <v>252</v>
      </c>
      <c r="S120" s="15" t="s">
        <v>252</v>
      </c>
      <c r="T120" s="15" t="s">
        <v>252</v>
      </c>
      <c r="U120" s="15" t="s">
        <v>252</v>
      </c>
      <c r="V120" s="15" t="s">
        <v>252</v>
      </c>
      <c r="W120" s="15" t="s">
        <v>252</v>
      </c>
      <c r="X120" s="11">
        <f t="shared" si="5"/>
        <v>0</v>
      </c>
    </row>
    <row r="121" spans="1:24">
      <c r="A121" s="6">
        <v>118</v>
      </c>
      <c r="B121" s="7" t="s">
        <v>100</v>
      </c>
      <c r="C121" s="7" t="s">
        <v>276</v>
      </c>
      <c r="D121" s="8">
        <v>2011</v>
      </c>
      <c r="E121" s="7">
        <v>24</v>
      </c>
      <c r="F121" s="9">
        <f t="shared" ca="1" si="4"/>
        <v>0.45833333333333331</v>
      </c>
      <c r="G121" s="7">
        <v>648</v>
      </c>
      <c r="H121" s="7" t="s">
        <v>232</v>
      </c>
      <c r="I121" s="7" t="s">
        <v>289</v>
      </c>
      <c r="J121" s="15" t="s">
        <v>252</v>
      </c>
      <c r="K121" s="15" t="s">
        <v>252</v>
      </c>
      <c r="L121" s="15" t="s">
        <v>252</v>
      </c>
      <c r="M121" s="15" t="s">
        <v>252</v>
      </c>
      <c r="N121" s="15" t="s">
        <v>252</v>
      </c>
      <c r="O121" s="15" t="s">
        <v>252</v>
      </c>
      <c r="P121" s="15" t="s">
        <v>252</v>
      </c>
      <c r="Q121" s="15" t="s">
        <v>252</v>
      </c>
      <c r="R121" s="15" t="s">
        <v>252</v>
      </c>
      <c r="S121" s="15" t="s">
        <v>252</v>
      </c>
      <c r="T121" s="15" t="s">
        <v>252</v>
      </c>
      <c r="U121" s="15" t="s">
        <v>252</v>
      </c>
      <c r="V121" s="15" t="s">
        <v>252</v>
      </c>
      <c r="W121" s="15" t="s">
        <v>252</v>
      </c>
      <c r="X121" s="11">
        <f t="shared" si="5"/>
        <v>0</v>
      </c>
    </row>
    <row r="122" spans="1:24">
      <c r="A122" s="6">
        <v>119</v>
      </c>
      <c r="B122" s="7" t="s">
        <v>101</v>
      </c>
      <c r="C122" s="7" t="s">
        <v>278</v>
      </c>
      <c r="D122" s="8">
        <v>2012</v>
      </c>
      <c r="E122" s="7">
        <v>24</v>
      </c>
      <c r="F122" s="9">
        <f t="shared" ca="1" si="4"/>
        <v>0.41666666666666669</v>
      </c>
      <c r="G122" s="7">
        <v>60</v>
      </c>
      <c r="H122" s="7" t="s">
        <v>232</v>
      </c>
      <c r="I122" s="7" t="s">
        <v>289</v>
      </c>
      <c r="J122" s="15" t="s">
        <v>252</v>
      </c>
      <c r="K122" s="15" t="s">
        <v>252</v>
      </c>
      <c r="L122" s="15" t="s">
        <v>252</v>
      </c>
      <c r="M122" s="15" t="s">
        <v>252</v>
      </c>
      <c r="N122" s="15" t="s">
        <v>252</v>
      </c>
      <c r="O122" s="15" t="s">
        <v>252</v>
      </c>
      <c r="P122" s="15" t="s">
        <v>252</v>
      </c>
      <c r="Q122" s="15" t="s">
        <v>252</v>
      </c>
      <c r="R122" s="15" t="s">
        <v>252</v>
      </c>
      <c r="S122" s="15" t="s">
        <v>252</v>
      </c>
      <c r="T122" s="15" t="s">
        <v>252</v>
      </c>
      <c r="U122" s="15" t="s">
        <v>252</v>
      </c>
      <c r="V122" s="15" t="s">
        <v>252</v>
      </c>
      <c r="W122" s="15" t="s">
        <v>252</v>
      </c>
      <c r="X122" s="11">
        <f t="shared" si="5"/>
        <v>0</v>
      </c>
    </row>
    <row r="123" spans="1:24">
      <c r="A123" s="6">
        <v>120</v>
      </c>
      <c r="B123" s="7" t="s">
        <v>102</v>
      </c>
      <c r="C123" s="7" t="s">
        <v>278</v>
      </c>
      <c r="D123" s="8">
        <v>2003</v>
      </c>
      <c r="E123" s="7">
        <v>31</v>
      </c>
      <c r="F123" s="9">
        <f t="shared" ca="1" si="4"/>
        <v>0.61290322580645162</v>
      </c>
      <c r="G123" s="7">
        <v>2337</v>
      </c>
      <c r="H123" s="7" t="s">
        <v>233</v>
      </c>
      <c r="I123" s="7" t="s">
        <v>289</v>
      </c>
      <c r="J123" s="15" t="s">
        <v>252</v>
      </c>
      <c r="K123" s="15" t="s">
        <v>252</v>
      </c>
      <c r="L123" s="15" t="s">
        <v>252</v>
      </c>
      <c r="M123" s="15" t="s">
        <v>252</v>
      </c>
      <c r="N123" s="15" t="s">
        <v>252</v>
      </c>
      <c r="O123" s="15" t="s">
        <v>252</v>
      </c>
      <c r="P123" s="15" t="s">
        <v>252</v>
      </c>
      <c r="Q123" s="15" t="s">
        <v>252</v>
      </c>
      <c r="R123" s="15" t="s">
        <v>252</v>
      </c>
      <c r="S123" s="15" t="s">
        <v>252</v>
      </c>
      <c r="T123" s="15" t="s">
        <v>252</v>
      </c>
      <c r="U123" s="15" t="s">
        <v>252</v>
      </c>
      <c r="V123" s="15" t="s">
        <v>252</v>
      </c>
      <c r="W123" s="15" t="s">
        <v>252</v>
      </c>
      <c r="X123" s="11">
        <f t="shared" si="5"/>
        <v>0</v>
      </c>
    </row>
    <row r="124" spans="1:24">
      <c r="A124" s="6">
        <v>121</v>
      </c>
      <c r="B124" s="7" t="s">
        <v>103</v>
      </c>
      <c r="C124" s="7" t="s">
        <v>266</v>
      </c>
      <c r="D124" s="8">
        <v>2005</v>
      </c>
      <c r="E124" s="7">
        <v>50</v>
      </c>
      <c r="F124" s="9">
        <f t="shared" ca="1" si="4"/>
        <v>0.34</v>
      </c>
      <c r="G124" s="7">
        <v>360</v>
      </c>
      <c r="H124" s="7" t="s">
        <v>234</v>
      </c>
      <c r="I124" s="7" t="s">
        <v>284</v>
      </c>
      <c r="J124" s="12" t="s">
        <v>258</v>
      </c>
      <c r="K124" s="12" t="s">
        <v>258</v>
      </c>
      <c r="L124" s="15" t="s">
        <v>252</v>
      </c>
      <c r="M124" s="12" t="s">
        <v>258</v>
      </c>
      <c r="N124" s="13" t="s">
        <v>261</v>
      </c>
      <c r="O124" s="15" t="s">
        <v>252</v>
      </c>
      <c r="P124" s="15" t="s">
        <v>252</v>
      </c>
      <c r="Q124" s="15" t="s">
        <v>252</v>
      </c>
      <c r="R124" s="15" t="s">
        <v>252</v>
      </c>
      <c r="S124" s="15" t="s">
        <v>252</v>
      </c>
      <c r="T124" s="15" t="s">
        <v>252</v>
      </c>
      <c r="U124" s="15" t="s">
        <v>252</v>
      </c>
      <c r="V124" s="15" t="s">
        <v>252</v>
      </c>
      <c r="W124" s="15" t="s">
        <v>252</v>
      </c>
      <c r="X124" s="11">
        <f t="shared" si="5"/>
        <v>2</v>
      </c>
    </row>
    <row r="125" spans="1:24">
      <c r="A125" s="6">
        <v>122</v>
      </c>
      <c r="B125" s="7" t="s">
        <v>104</v>
      </c>
      <c r="C125" s="7" t="s">
        <v>280</v>
      </c>
      <c r="D125" s="8">
        <v>2016</v>
      </c>
      <c r="E125" s="7">
        <v>38</v>
      </c>
      <c r="F125" s="9">
        <f t="shared" ca="1" si="4"/>
        <v>0.15789473684210525</v>
      </c>
      <c r="G125" s="7">
        <v>345</v>
      </c>
      <c r="H125" s="7" t="s">
        <v>215</v>
      </c>
      <c r="I125" s="7" t="s">
        <v>289</v>
      </c>
      <c r="J125" s="15" t="s">
        <v>252</v>
      </c>
      <c r="K125" s="15" t="s">
        <v>252</v>
      </c>
      <c r="L125" s="15" t="s">
        <v>252</v>
      </c>
      <c r="M125" s="15" t="s">
        <v>252</v>
      </c>
      <c r="N125" s="15" t="s">
        <v>252</v>
      </c>
      <c r="O125" s="15" t="s">
        <v>252</v>
      </c>
      <c r="P125" s="15" t="s">
        <v>252</v>
      </c>
      <c r="Q125" s="15" t="s">
        <v>252</v>
      </c>
      <c r="R125" s="15" t="s">
        <v>252</v>
      </c>
      <c r="S125" s="15" t="s">
        <v>252</v>
      </c>
      <c r="T125" s="15" t="s">
        <v>252</v>
      </c>
      <c r="U125" s="15" t="s">
        <v>252</v>
      </c>
      <c r="V125" s="15" t="s">
        <v>252</v>
      </c>
      <c r="W125" s="15" t="s">
        <v>252</v>
      </c>
      <c r="X125" s="11">
        <f t="shared" si="5"/>
        <v>0</v>
      </c>
    </row>
    <row r="126" spans="1:24">
      <c r="A126" s="6">
        <v>123</v>
      </c>
      <c r="B126" s="7" t="s">
        <v>105</v>
      </c>
      <c r="C126" s="7" t="s">
        <v>278</v>
      </c>
      <c r="D126" s="8">
        <v>2015</v>
      </c>
      <c r="E126" s="7">
        <v>10</v>
      </c>
      <c r="F126" s="9">
        <f t="shared" ca="1" si="4"/>
        <v>0.7</v>
      </c>
      <c r="G126" s="7">
        <v>394</v>
      </c>
      <c r="H126" s="7" t="s">
        <v>235</v>
      </c>
      <c r="I126" s="7" t="s">
        <v>289</v>
      </c>
      <c r="J126" s="15" t="s">
        <v>252</v>
      </c>
      <c r="K126" s="15" t="s">
        <v>252</v>
      </c>
      <c r="L126" s="15" t="s">
        <v>252</v>
      </c>
      <c r="M126" s="15" t="s">
        <v>252</v>
      </c>
      <c r="N126" s="15" t="s">
        <v>252</v>
      </c>
      <c r="O126" s="15" t="s">
        <v>252</v>
      </c>
      <c r="P126" s="15" t="s">
        <v>252</v>
      </c>
      <c r="Q126" s="15" t="s">
        <v>252</v>
      </c>
      <c r="R126" s="15" t="s">
        <v>252</v>
      </c>
      <c r="S126" s="15" t="s">
        <v>252</v>
      </c>
      <c r="T126" s="15" t="s">
        <v>252</v>
      </c>
      <c r="U126" s="15" t="s">
        <v>252</v>
      </c>
      <c r="V126" s="15" t="s">
        <v>252</v>
      </c>
      <c r="W126" s="15" t="s">
        <v>252</v>
      </c>
      <c r="X126" s="11">
        <f t="shared" si="5"/>
        <v>0</v>
      </c>
    </row>
    <row r="127" spans="1:24">
      <c r="A127" s="6">
        <v>124</v>
      </c>
      <c r="B127" s="7" t="s">
        <v>305</v>
      </c>
      <c r="C127" s="7" t="s">
        <v>266</v>
      </c>
      <c r="D127" s="8">
        <v>2001</v>
      </c>
      <c r="E127" s="7">
        <v>38</v>
      </c>
      <c r="F127" s="9">
        <f t="shared" ca="1" si="4"/>
        <v>0.55263157894736847</v>
      </c>
      <c r="G127" s="7">
        <v>100</v>
      </c>
      <c r="H127" s="7" t="s">
        <v>236</v>
      </c>
      <c r="I127" s="7" t="s">
        <v>286</v>
      </c>
      <c r="J127" s="12" t="s">
        <v>258</v>
      </c>
      <c r="K127" s="12" t="s">
        <v>258</v>
      </c>
      <c r="L127" s="15" t="s">
        <v>252</v>
      </c>
      <c r="M127" s="12" t="s">
        <v>258</v>
      </c>
      <c r="N127" s="15" t="s">
        <v>252</v>
      </c>
      <c r="O127" s="12" t="s">
        <v>258</v>
      </c>
      <c r="P127" s="15" t="s">
        <v>252</v>
      </c>
      <c r="Q127" s="15" t="s">
        <v>252</v>
      </c>
      <c r="R127" s="15" t="s">
        <v>252</v>
      </c>
      <c r="S127" s="15" t="s">
        <v>252</v>
      </c>
      <c r="T127" s="15" t="s">
        <v>252</v>
      </c>
      <c r="U127" s="15" t="s">
        <v>252</v>
      </c>
      <c r="V127" s="15" t="s">
        <v>252</v>
      </c>
      <c r="W127" s="15" t="s">
        <v>252</v>
      </c>
      <c r="X127" s="11">
        <f t="shared" si="5"/>
        <v>3</v>
      </c>
    </row>
    <row r="128" spans="1:24">
      <c r="A128" s="6">
        <v>125</v>
      </c>
      <c r="B128" s="7" t="s">
        <v>106</v>
      </c>
      <c r="C128" s="7" t="s">
        <v>278</v>
      </c>
      <c r="D128" s="8">
        <v>2015</v>
      </c>
      <c r="E128" s="7">
        <v>38</v>
      </c>
      <c r="F128" s="9">
        <f t="shared" ca="1" si="4"/>
        <v>0.18421052631578946</v>
      </c>
      <c r="G128" s="7">
        <v>1233</v>
      </c>
      <c r="H128" s="7" t="s">
        <v>237</v>
      </c>
      <c r="I128" s="7" t="s">
        <v>289</v>
      </c>
      <c r="J128" s="15" t="s">
        <v>252</v>
      </c>
      <c r="K128" s="15" t="s">
        <v>252</v>
      </c>
      <c r="L128" s="15" t="s">
        <v>252</v>
      </c>
      <c r="M128" s="15" t="s">
        <v>252</v>
      </c>
      <c r="N128" s="15" t="s">
        <v>252</v>
      </c>
      <c r="O128" s="15" t="s">
        <v>252</v>
      </c>
      <c r="P128" s="15" t="s">
        <v>252</v>
      </c>
      <c r="Q128" s="15" t="s">
        <v>252</v>
      </c>
      <c r="R128" s="15" t="s">
        <v>252</v>
      </c>
      <c r="S128" s="15" t="s">
        <v>252</v>
      </c>
      <c r="T128" s="15" t="s">
        <v>252</v>
      </c>
      <c r="U128" s="15" t="s">
        <v>252</v>
      </c>
      <c r="V128" s="15" t="s">
        <v>252</v>
      </c>
      <c r="W128" s="15" t="s">
        <v>252</v>
      </c>
      <c r="X128" s="11">
        <f t="shared" si="5"/>
        <v>0</v>
      </c>
    </row>
    <row r="129" spans="1:24">
      <c r="A129" s="6">
        <v>126</v>
      </c>
      <c r="B129" s="7" t="s">
        <v>107</v>
      </c>
      <c r="C129" s="7" t="s">
        <v>266</v>
      </c>
      <c r="D129" s="8">
        <v>1999</v>
      </c>
      <c r="E129" s="7">
        <v>50</v>
      </c>
      <c r="F129" s="9">
        <f t="shared" ca="1" si="4"/>
        <v>0.46</v>
      </c>
      <c r="G129" s="7">
        <v>901</v>
      </c>
      <c r="H129" s="7" t="s">
        <v>188</v>
      </c>
      <c r="I129" s="7" t="s">
        <v>289</v>
      </c>
      <c r="J129" s="15" t="s">
        <v>252</v>
      </c>
      <c r="K129" s="15" t="s">
        <v>252</v>
      </c>
      <c r="L129" s="15" t="s">
        <v>252</v>
      </c>
      <c r="M129" s="15" t="s">
        <v>252</v>
      </c>
      <c r="N129" s="15" t="s">
        <v>252</v>
      </c>
      <c r="O129" s="15" t="s">
        <v>252</v>
      </c>
      <c r="P129" s="15" t="s">
        <v>252</v>
      </c>
      <c r="Q129" s="15" t="s">
        <v>252</v>
      </c>
      <c r="R129" s="15" t="s">
        <v>252</v>
      </c>
      <c r="S129" s="15" t="s">
        <v>252</v>
      </c>
      <c r="T129" s="15" t="s">
        <v>252</v>
      </c>
      <c r="U129" s="15" t="s">
        <v>252</v>
      </c>
      <c r="V129" s="15" t="s">
        <v>252</v>
      </c>
      <c r="W129" s="15" t="s">
        <v>252</v>
      </c>
      <c r="X129" s="11">
        <f t="shared" si="5"/>
        <v>0</v>
      </c>
    </row>
    <row r="130" spans="1:24">
      <c r="A130" s="6">
        <v>127</v>
      </c>
      <c r="B130" s="7" t="s">
        <v>108</v>
      </c>
      <c r="C130" s="7" t="s">
        <v>271</v>
      </c>
      <c r="D130" s="8">
        <v>2019</v>
      </c>
      <c r="E130" s="7">
        <v>50</v>
      </c>
      <c r="F130" s="9">
        <f t="shared" ca="1" si="4"/>
        <v>0.06</v>
      </c>
      <c r="G130" s="7">
        <v>1019.73</v>
      </c>
      <c r="H130" s="7" t="s">
        <v>282</v>
      </c>
      <c r="I130" s="7" t="s">
        <v>284</v>
      </c>
      <c r="J130" s="12" t="s">
        <v>258</v>
      </c>
      <c r="K130" s="12" t="s">
        <v>258</v>
      </c>
      <c r="L130" s="12" t="s">
        <v>258</v>
      </c>
      <c r="M130" s="12" t="s">
        <v>258</v>
      </c>
      <c r="N130" s="15" t="s">
        <v>252</v>
      </c>
      <c r="O130" s="15" t="s">
        <v>252</v>
      </c>
      <c r="P130" s="12" t="s">
        <v>258</v>
      </c>
      <c r="Q130" s="15" t="s">
        <v>252</v>
      </c>
      <c r="R130" s="15" t="s">
        <v>252</v>
      </c>
      <c r="S130" s="15" t="s">
        <v>252</v>
      </c>
      <c r="T130" s="15" t="s">
        <v>252</v>
      </c>
      <c r="U130" s="15" t="s">
        <v>252</v>
      </c>
      <c r="V130" s="15" t="s">
        <v>252</v>
      </c>
      <c r="W130" s="15" t="s">
        <v>252</v>
      </c>
      <c r="X130" s="11">
        <f t="shared" si="5"/>
        <v>4</v>
      </c>
    </row>
    <row r="131" spans="1:24">
      <c r="A131" s="6">
        <v>128</v>
      </c>
      <c r="B131" s="7" t="s">
        <v>109</v>
      </c>
      <c r="C131" s="7" t="s">
        <v>283</v>
      </c>
      <c r="D131" s="8">
        <v>1986</v>
      </c>
      <c r="E131" s="7">
        <v>47</v>
      </c>
      <c r="F131" s="9">
        <f t="shared" ca="1" si="4"/>
        <v>0.76595744680851063</v>
      </c>
      <c r="G131" s="7">
        <v>202</v>
      </c>
      <c r="H131" s="7" t="s">
        <v>238</v>
      </c>
      <c r="I131" s="7" t="s">
        <v>288</v>
      </c>
      <c r="J131" s="12" t="s">
        <v>258</v>
      </c>
      <c r="K131" s="12" t="s">
        <v>258</v>
      </c>
      <c r="L131" s="15" t="s">
        <v>252</v>
      </c>
      <c r="M131" s="15" t="s">
        <v>252</v>
      </c>
      <c r="N131" s="15" t="s">
        <v>252</v>
      </c>
      <c r="O131" s="15" t="s">
        <v>252</v>
      </c>
      <c r="P131" s="12" t="s">
        <v>258</v>
      </c>
      <c r="Q131" s="15" t="s">
        <v>252</v>
      </c>
      <c r="R131" s="15" t="s">
        <v>252</v>
      </c>
      <c r="S131" s="15" t="s">
        <v>252</v>
      </c>
      <c r="T131" s="15" t="s">
        <v>252</v>
      </c>
      <c r="U131" s="15" t="s">
        <v>252</v>
      </c>
      <c r="V131" s="15" t="s">
        <v>252</v>
      </c>
      <c r="W131" s="15" t="s">
        <v>252</v>
      </c>
      <c r="X131" s="11">
        <f t="shared" si="5"/>
        <v>2</v>
      </c>
    </row>
    <row r="132" spans="1:24">
      <c r="A132" s="6">
        <v>129</v>
      </c>
      <c r="B132" s="7" t="s">
        <v>110</v>
      </c>
      <c r="C132" s="7" t="s">
        <v>276</v>
      </c>
      <c r="D132" s="8">
        <v>2003</v>
      </c>
      <c r="E132" s="7">
        <v>50</v>
      </c>
      <c r="F132" s="9">
        <f t="shared" ca="1" si="4"/>
        <v>0.38</v>
      </c>
      <c r="G132" s="7">
        <v>247</v>
      </c>
      <c r="H132" s="7" t="s">
        <v>239</v>
      </c>
      <c r="I132" s="7" t="s">
        <v>290</v>
      </c>
      <c r="J132" s="15" t="s">
        <v>252</v>
      </c>
      <c r="K132" s="15" t="s">
        <v>252</v>
      </c>
      <c r="L132" s="15" t="s">
        <v>252</v>
      </c>
      <c r="M132" s="15" t="s">
        <v>252</v>
      </c>
      <c r="N132" s="15" t="s">
        <v>252</v>
      </c>
      <c r="O132" s="15" t="s">
        <v>252</v>
      </c>
      <c r="P132" s="15" t="s">
        <v>252</v>
      </c>
      <c r="Q132" s="15" t="s">
        <v>252</v>
      </c>
      <c r="R132" s="15" t="s">
        <v>252</v>
      </c>
      <c r="S132" s="15" t="s">
        <v>252</v>
      </c>
      <c r="T132" s="15" t="s">
        <v>252</v>
      </c>
      <c r="U132" s="15" t="s">
        <v>252</v>
      </c>
      <c r="V132" s="15" t="s">
        <v>252</v>
      </c>
      <c r="W132" s="15" t="s">
        <v>252</v>
      </c>
      <c r="X132" s="11">
        <f t="shared" ref="X132:X139" si="6">COUNTIF(K132:W132,"○")</f>
        <v>0</v>
      </c>
    </row>
    <row r="133" spans="1:24">
      <c r="A133" s="6">
        <v>130</v>
      </c>
      <c r="B133" s="7" t="s">
        <v>111</v>
      </c>
      <c r="C133" s="7" t="s">
        <v>268</v>
      </c>
      <c r="D133" s="8">
        <v>2013</v>
      </c>
      <c r="E133" s="7">
        <v>22</v>
      </c>
      <c r="F133" s="9">
        <f t="shared" ref="F133:F138" ca="1" si="7">(YEAR(TODAY())-D133)/E133</f>
        <v>0.40909090909090912</v>
      </c>
      <c r="G133" s="7">
        <v>119</v>
      </c>
      <c r="H133" s="7" t="s">
        <v>240</v>
      </c>
      <c r="I133" s="7" t="s">
        <v>285</v>
      </c>
      <c r="J133" s="12" t="s">
        <v>258</v>
      </c>
      <c r="K133" s="12" t="s">
        <v>258</v>
      </c>
      <c r="L133" s="15" t="s">
        <v>252</v>
      </c>
      <c r="M133" s="13" t="s">
        <v>261</v>
      </c>
      <c r="N133" s="15" t="s">
        <v>252</v>
      </c>
      <c r="O133" s="15" t="s">
        <v>252</v>
      </c>
      <c r="P133" s="15" t="s">
        <v>252</v>
      </c>
      <c r="Q133" s="15" t="s">
        <v>252</v>
      </c>
      <c r="R133" s="15" t="s">
        <v>252</v>
      </c>
      <c r="S133" s="15" t="s">
        <v>252</v>
      </c>
      <c r="T133" s="15" t="s">
        <v>252</v>
      </c>
      <c r="U133" s="15" t="s">
        <v>252</v>
      </c>
      <c r="V133" s="15" t="s">
        <v>252</v>
      </c>
      <c r="W133" s="15" t="s">
        <v>252</v>
      </c>
      <c r="X133" s="11">
        <f t="shared" si="6"/>
        <v>1</v>
      </c>
    </row>
    <row r="134" spans="1:24">
      <c r="A134" s="6">
        <v>131</v>
      </c>
      <c r="B134" s="7" t="s">
        <v>112</v>
      </c>
      <c r="C134" s="7" t="s">
        <v>276</v>
      </c>
      <c r="D134" s="8">
        <v>2003</v>
      </c>
      <c r="E134" s="7">
        <v>50</v>
      </c>
      <c r="F134" s="9">
        <f t="shared" ca="1" si="7"/>
        <v>0.38</v>
      </c>
      <c r="G134" s="7">
        <v>1555</v>
      </c>
      <c r="H134" s="7" t="s">
        <v>241</v>
      </c>
      <c r="I134" s="7" t="s">
        <v>290</v>
      </c>
      <c r="J134" s="15" t="s">
        <v>252</v>
      </c>
      <c r="K134" s="15" t="s">
        <v>252</v>
      </c>
      <c r="L134" s="15" t="s">
        <v>252</v>
      </c>
      <c r="M134" s="15" t="s">
        <v>252</v>
      </c>
      <c r="N134" s="15" t="s">
        <v>252</v>
      </c>
      <c r="O134" s="15" t="s">
        <v>252</v>
      </c>
      <c r="P134" s="15" t="s">
        <v>252</v>
      </c>
      <c r="Q134" s="15" t="s">
        <v>252</v>
      </c>
      <c r="R134" s="15" t="s">
        <v>252</v>
      </c>
      <c r="S134" s="15" t="s">
        <v>252</v>
      </c>
      <c r="T134" s="15" t="s">
        <v>252</v>
      </c>
      <c r="U134" s="15" t="s">
        <v>252</v>
      </c>
      <c r="V134" s="15" t="s">
        <v>252</v>
      </c>
      <c r="W134" s="15" t="s">
        <v>252</v>
      </c>
      <c r="X134" s="11">
        <f t="shared" si="6"/>
        <v>0</v>
      </c>
    </row>
    <row r="135" spans="1:24">
      <c r="A135" s="6">
        <v>132</v>
      </c>
      <c r="B135" s="7" t="s">
        <v>113</v>
      </c>
      <c r="C135" s="7" t="s">
        <v>276</v>
      </c>
      <c r="D135" s="8">
        <v>1989</v>
      </c>
      <c r="E135" s="7">
        <v>38</v>
      </c>
      <c r="F135" s="9">
        <f t="shared" ca="1" si="7"/>
        <v>0.86842105263157898</v>
      </c>
      <c r="G135" s="7">
        <v>1555</v>
      </c>
      <c r="H135" s="7" t="s">
        <v>242</v>
      </c>
      <c r="I135" s="7" t="s">
        <v>290</v>
      </c>
      <c r="J135" s="15" t="s">
        <v>252</v>
      </c>
      <c r="K135" s="15" t="s">
        <v>252</v>
      </c>
      <c r="L135" s="15" t="s">
        <v>252</v>
      </c>
      <c r="M135" s="15" t="s">
        <v>252</v>
      </c>
      <c r="N135" s="15" t="s">
        <v>252</v>
      </c>
      <c r="O135" s="15" t="s">
        <v>252</v>
      </c>
      <c r="P135" s="15" t="s">
        <v>252</v>
      </c>
      <c r="Q135" s="15" t="s">
        <v>252</v>
      </c>
      <c r="R135" s="15" t="s">
        <v>252</v>
      </c>
      <c r="S135" s="15" t="s">
        <v>252</v>
      </c>
      <c r="T135" s="15" t="s">
        <v>252</v>
      </c>
      <c r="U135" s="15" t="s">
        <v>252</v>
      </c>
      <c r="V135" s="15" t="s">
        <v>252</v>
      </c>
      <c r="W135" s="15" t="s">
        <v>252</v>
      </c>
      <c r="X135" s="11">
        <f t="shared" si="6"/>
        <v>0</v>
      </c>
    </row>
    <row r="136" spans="1:24">
      <c r="A136" s="6">
        <v>133</v>
      </c>
      <c r="B136" s="7" t="s">
        <v>123</v>
      </c>
      <c r="C136" s="7" t="s">
        <v>276</v>
      </c>
      <c r="D136" s="8">
        <v>1979</v>
      </c>
      <c r="E136" s="7">
        <v>50</v>
      </c>
      <c r="F136" s="9">
        <f t="shared" ca="1" si="7"/>
        <v>0.86</v>
      </c>
      <c r="G136" s="7">
        <v>78</v>
      </c>
      <c r="H136" s="7" t="s">
        <v>242</v>
      </c>
      <c r="I136" s="7" t="s">
        <v>288</v>
      </c>
      <c r="J136" s="15" t="s">
        <v>252</v>
      </c>
      <c r="K136" s="15" t="s">
        <v>252</v>
      </c>
      <c r="L136" s="15" t="s">
        <v>252</v>
      </c>
      <c r="M136" s="15" t="s">
        <v>252</v>
      </c>
      <c r="N136" s="15" t="s">
        <v>252</v>
      </c>
      <c r="O136" s="15" t="s">
        <v>252</v>
      </c>
      <c r="P136" s="15" t="s">
        <v>252</v>
      </c>
      <c r="Q136" s="15" t="s">
        <v>252</v>
      </c>
      <c r="R136" s="15" t="s">
        <v>252</v>
      </c>
      <c r="S136" s="15" t="s">
        <v>252</v>
      </c>
      <c r="T136" s="15" t="s">
        <v>252</v>
      </c>
      <c r="U136" s="15" t="s">
        <v>252</v>
      </c>
      <c r="V136" s="15" t="s">
        <v>252</v>
      </c>
      <c r="W136" s="15" t="s">
        <v>252</v>
      </c>
      <c r="X136" s="11">
        <f t="shared" si="6"/>
        <v>0</v>
      </c>
    </row>
    <row r="137" spans="1:24">
      <c r="A137" s="6">
        <v>134</v>
      </c>
      <c r="B137" s="7" t="s">
        <v>114</v>
      </c>
      <c r="C137" s="7" t="s">
        <v>276</v>
      </c>
      <c r="D137" s="8">
        <v>2017</v>
      </c>
      <c r="E137" s="7">
        <v>50</v>
      </c>
      <c r="F137" s="9">
        <f t="shared" ca="1" si="7"/>
        <v>0.1</v>
      </c>
      <c r="G137" s="7">
        <v>1027</v>
      </c>
      <c r="H137" s="7" t="s">
        <v>243</v>
      </c>
      <c r="I137" s="7" t="s">
        <v>290</v>
      </c>
      <c r="J137" s="15" t="s">
        <v>252</v>
      </c>
      <c r="K137" s="15" t="s">
        <v>252</v>
      </c>
      <c r="L137" s="15" t="s">
        <v>252</v>
      </c>
      <c r="M137" s="15" t="s">
        <v>252</v>
      </c>
      <c r="N137" s="15" t="s">
        <v>252</v>
      </c>
      <c r="O137" s="15" t="s">
        <v>252</v>
      </c>
      <c r="P137" s="15" t="s">
        <v>252</v>
      </c>
      <c r="Q137" s="15" t="s">
        <v>252</v>
      </c>
      <c r="R137" s="15" t="s">
        <v>252</v>
      </c>
      <c r="S137" s="15" t="s">
        <v>252</v>
      </c>
      <c r="T137" s="15" t="s">
        <v>252</v>
      </c>
      <c r="U137" s="15" t="s">
        <v>252</v>
      </c>
      <c r="V137" s="15" t="s">
        <v>252</v>
      </c>
      <c r="W137" s="15" t="s">
        <v>252</v>
      </c>
      <c r="X137" s="11">
        <f t="shared" si="6"/>
        <v>0</v>
      </c>
    </row>
    <row r="138" spans="1:24">
      <c r="A138" s="6">
        <v>135</v>
      </c>
      <c r="B138" s="7" t="s">
        <v>115</v>
      </c>
      <c r="C138" s="7" t="s">
        <v>276</v>
      </c>
      <c r="D138" s="8">
        <v>2021</v>
      </c>
      <c r="E138" s="7">
        <v>50</v>
      </c>
      <c r="F138" s="9">
        <f t="shared" ca="1" si="7"/>
        <v>0.02</v>
      </c>
      <c r="G138" s="7">
        <v>1028</v>
      </c>
      <c r="H138" s="7" t="s">
        <v>243</v>
      </c>
      <c r="I138" s="7" t="s">
        <v>290</v>
      </c>
      <c r="J138" s="15" t="s">
        <v>252</v>
      </c>
      <c r="K138" s="15" t="s">
        <v>252</v>
      </c>
      <c r="L138" s="15" t="s">
        <v>252</v>
      </c>
      <c r="M138" s="15" t="s">
        <v>252</v>
      </c>
      <c r="N138" s="15" t="s">
        <v>252</v>
      </c>
      <c r="O138" s="15" t="s">
        <v>252</v>
      </c>
      <c r="P138" s="15" t="s">
        <v>252</v>
      </c>
      <c r="Q138" s="15" t="s">
        <v>252</v>
      </c>
      <c r="R138" s="15" t="s">
        <v>252</v>
      </c>
      <c r="S138" s="15" t="s">
        <v>252</v>
      </c>
      <c r="T138" s="15" t="s">
        <v>252</v>
      </c>
      <c r="U138" s="15" t="s">
        <v>252</v>
      </c>
      <c r="V138" s="15" t="s">
        <v>252</v>
      </c>
      <c r="W138" s="15" t="s">
        <v>252</v>
      </c>
      <c r="X138" s="11">
        <f t="shared" si="6"/>
        <v>0</v>
      </c>
    </row>
    <row r="139" spans="1:24">
      <c r="A139" s="6">
        <v>136</v>
      </c>
      <c r="B139" s="7" t="s">
        <v>116</v>
      </c>
      <c r="C139" s="7" t="s">
        <v>276</v>
      </c>
      <c r="D139" s="8" t="s">
        <v>125</v>
      </c>
      <c r="E139" s="8" t="s">
        <v>125</v>
      </c>
      <c r="F139" s="8" t="s">
        <v>125</v>
      </c>
      <c r="G139" s="8" t="s">
        <v>125</v>
      </c>
      <c r="H139" s="7" t="s">
        <v>244</v>
      </c>
      <c r="I139" s="7" t="s">
        <v>288</v>
      </c>
      <c r="J139" s="15" t="s">
        <v>252</v>
      </c>
      <c r="K139" s="15" t="s">
        <v>252</v>
      </c>
      <c r="L139" s="15" t="s">
        <v>252</v>
      </c>
      <c r="M139" s="15" t="s">
        <v>252</v>
      </c>
      <c r="N139" s="15" t="s">
        <v>252</v>
      </c>
      <c r="O139" s="15" t="s">
        <v>252</v>
      </c>
      <c r="P139" s="15" t="s">
        <v>252</v>
      </c>
      <c r="Q139" s="15" t="s">
        <v>252</v>
      </c>
      <c r="R139" s="15" t="s">
        <v>252</v>
      </c>
      <c r="S139" s="15" t="s">
        <v>252</v>
      </c>
      <c r="T139" s="15" t="s">
        <v>252</v>
      </c>
      <c r="U139" s="15" t="s">
        <v>252</v>
      </c>
      <c r="V139" s="15" t="s">
        <v>252</v>
      </c>
      <c r="W139" s="15" t="s">
        <v>252</v>
      </c>
      <c r="X139" s="11">
        <f t="shared" si="6"/>
        <v>0</v>
      </c>
    </row>
    <row r="140" spans="1:24">
      <c r="J140" s="11">
        <f t="shared" ref="J140" si="8">COUNTIF(J4:J139,"○")</f>
        <v>89</v>
      </c>
      <c r="K140" s="11">
        <f t="shared" ref="K140:V140" si="9">COUNTIF(K4:K139,"○")</f>
        <v>60</v>
      </c>
      <c r="L140" s="11">
        <f t="shared" si="9"/>
        <v>12</v>
      </c>
      <c r="M140" s="11">
        <f t="shared" si="9"/>
        <v>33</v>
      </c>
      <c r="N140" s="11">
        <f t="shared" si="9"/>
        <v>2</v>
      </c>
      <c r="O140" s="11">
        <f t="shared" ref="O140" si="10">COUNTIF(O4:O139,"○")</f>
        <v>25</v>
      </c>
      <c r="P140" s="11">
        <f t="shared" ref="P140:Q140" si="11">COUNTIF(P4:P139,"○")</f>
        <v>23</v>
      </c>
      <c r="Q140" s="11">
        <f t="shared" si="11"/>
        <v>1</v>
      </c>
      <c r="R140" s="11">
        <f t="shared" si="9"/>
        <v>1</v>
      </c>
      <c r="S140" s="11">
        <f t="shared" si="9"/>
        <v>1</v>
      </c>
      <c r="T140" s="11">
        <f t="shared" si="9"/>
        <v>3</v>
      </c>
      <c r="U140" s="11">
        <f t="shared" si="9"/>
        <v>1</v>
      </c>
      <c r="V140" s="11">
        <f t="shared" si="9"/>
        <v>2</v>
      </c>
      <c r="W140" s="11">
        <f>COUNTIF(W4:W139,"○")</f>
        <v>0</v>
      </c>
      <c r="X140" s="11">
        <f>SUM(K140:W140)</f>
        <v>164</v>
      </c>
    </row>
  </sheetData>
  <autoFilter ref="A3:AG140" xr:uid="{CACF17D5-88EC-4EEB-A044-1050A51D69B4}"/>
  <phoneticPr fontId="5"/>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5D8D6-6BEE-4911-983B-97B5B0A01BF8}">
  <dimension ref="B1:H4"/>
  <sheetViews>
    <sheetView view="pageBreakPreview" zoomScale="60" zoomScaleNormal="100" workbookViewId="0">
      <selection activeCell="C39" sqref="C39"/>
    </sheetView>
  </sheetViews>
  <sheetFormatPr defaultRowHeight="18"/>
  <cols>
    <col min="1" max="1" width="2.5" customWidth="1"/>
    <col min="2" max="2" width="6.19921875" customWidth="1"/>
    <col min="3" max="3" width="30.5" customWidth="1"/>
    <col min="4" max="7" width="17.5" customWidth="1"/>
    <col min="8" max="8" width="47.5" bestFit="1" customWidth="1"/>
  </cols>
  <sheetData>
    <row r="1" spans="2:8">
      <c r="B1" t="str">
        <f ca="1">_xlfn.CONCAT("別紙１　",RIGHT(CELL("filename",A1),LEN(CELL("filename",A1))-FIND("]",CELL("filename",A1))),"業務一覧")</f>
        <v>別紙１　(７) 	自動ドア業務一覧</v>
      </c>
    </row>
    <row r="3" spans="2:8">
      <c r="B3" s="22" t="s">
        <v>117</v>
      </c>
      <c r="C3" s="22" t="s">
        <v>118</v>
      </c>
      <c r="D3" s="22" t="s">
        <v>316</v>
      </c>
      <c r="E3" s="22" t="s">
        <v>330</v>
      </c>
      <c r="F3" s="22" t="s">
        <v>331</v>
      </c>
      <c r="G3" s="22" t="s">
        <v>317</v>
      </c>
      <c r="H3" s="22" t="s">
        <v>306</v>
      </c>
    </row>
    <row r="4" spans="2:8">
      <c r="B4" s="21">
        <v>58</v>
      </c>
      <c r="C4" s="21" t="s">
        <v>53</v>
      </c>
      <c r="D4" s="21" t="s">
        <v>267</v>
      </c>
      <c r="E4" s="28" t="s">
        <v>465</v>
      </c>
      <c r="F4" s="28"/>
      <c r="G4" s="28" t="s">
        <v>466</v>
      </c>
      <c r="H4" s="21" t="s">
        <v>383</v>
      </c>
    </row>
  </sheetData>
  <phoneticPr fontId="5"/>
  <pageMargins left="0.7" right="0.7" top="0.75" bottom="0.75" header="0.3" footer="0.3"/>
  <pageSetup paperSize="9" scale="5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2301B-9A8F-4D7E-9D5E-4AE3153C60B6}">
  <dimension ref="B1:F4"/>
  <sheetViews>
    <sheetView view="pageBreakPreview" zoomScale="60" zoomScaleNormal="100" workbookViewId="0">
      <selection activeCell="J30" sqref="J30"/>
    </sheetView>
  </sheetViews>
  <sheetFormatPr defaultRowHeight="18"/>
  <cols>
    <col min="1" max="1" width="2.5" customWidth="1"/>
    <col min="2" max="2" width="6.19921875" customWidth="1"/>
    <col min="3" max="3" width="30.5" customWidth="1"/>
    <col min="4" max="5" width="17.5" customWidth="1"/>
    <col min="6" max="6" width="68.3984375" customWidth="1"/>
  </cols>
  <sheetData>
    <row r="1" spans="2:6">
      <c r="B1" t="str">
        <f ca="1">_xlfn.CONCAT("別紙１　",RIGHT(CELL("filename",A1),LEN(CELL("filename",A1))-FIND("]",CELL("filename",A1))),"業務一覧")</f>
        <v>別紙１　(８) 	特定建築物業務一覧</v>
      </c>
    </row>
    <row r="3" spans="2:6">
      <c r="B3" s="22" t="s">
        <v>117</v>
      </c>
      <c r="C3" s="22" t="s">
        <v>118</v>
      </c>
      <c r="D3" s="22" t="s">
        <v>316</v>
      </c>
      <c r="E3" s="22" t="s">
        <v>317</v>
      </c>
      <c r="F3" s="22" t="s">
        <v>306</v>
      </c>
    </row>
    <row r="4" spans="2:6">
      <c r="B4" s="21">
        <v>58</v>
      </c>
      <c r="C4" s="21" t="s">
        <v>53</v>
      </c>
      <c r="D4" s="21" t="s">
        <v>267</v>
      </c>
      <c r="E4" s="27"/>
      <c r="F4" s="27" t="s">
        <v>385</v>
      </c>
    </row>
  </sheetData>
  <phoneticPr fontId="5"/>
  <pageMargins left="0.7" right="0.7" top="0.75" bottom="0.75" header="0.3" footer="0.3"/>
  <pageSetup paperSize="9" scale="5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B94BC-0AC6-486D-BA70-5FA620A905CD}">
  <dimension ref="B1:F6"/>
  <sheetViews>
    <sheetView view="pageBreakPreview" zoomScale="60" zoomScaleNormal="100" workbookViewId="0">
      <selection activeCell="M35" sqref="M35"/>
    </sheetView>
  </sheetViews>
  <sheetFormatPr defaultRowHeight="18"/>
  <cols>
    <col min="1" max="1" width="2.5" customWidth="1"/>
    <col min="2" max="2" width="6.19921875" customWidth="1"/>
    <col min="3" max="3" width="30.5" customWidth="1"/>
    <col min="4" max="5" width="17.5" customWidth="1"/>
    <col min="6" max="6" width="68.3984375" customWidth="1"/>
  </cols>
  <sheetData>
    <row r="1" spans="2:6">
      <c r="B1" t="str">
        <f ca="1">_xlfn.CONCAT("別紙１　",RIGHT(CELL("filename",A1),LEN(CELL("filename",A1))-FIND("]",CELL("filename",A1))),"業務一覧")</f>
        <v>別紙１　(９) 	特定建築設備業務一覧</v>
      </c>
    </row>
    <row r="3" spans="2:6">
      <c r="B3" s="22" t="s">
        <v>117</v>
      </c>
      <c r="C3" s="22" t="s">
        <v>118</v>
      </c>
      <c r="D3" s="22" t="s">
        <v>316</v>
      </c>
      <c r="E3" s="22" t="s">
        <v>317</v>
      </c>
      <c r="F3" s="22" t="s">
        <v>306</v>
      </c>
    </row>
    <row r="4" spans="2:6">
      <c r="B4" s="21">
        <v>58</v>
      </c>
      <c r="C4" s="21" t="s">
        <v>53</v>
      </c>
      <c r="D4" s="21" t="s">
        <v>267</v>
      </c>
      <c r="E4" s="28" t="s">
        <v>386</v>
      </c>
      <c r="F4" s="27" t="s">
        <v>385</v>
      </c>
    </row>
    <row r="5" spans="2:6">
      <c r="B5" s="21">
        <v>66</v>
      </c>
      <c r="C5" s="21" t="s">
        <v>61</v>
      </c>
      <c r="D5" s="21" t="s">
        <v>276</v>
      </c>
      <c r="E5" s="28" t="s">
        <v>386</v>
      </c>
      <c r="F5" s="21" t="s">
        <v>384</v>
      </c>
    </row>
    <row r="6" spans="2:6">
      <c r="B6" s="21">
        <v>101</v>
      </c>
      <c r="C6" s="21" t="s">
        <v>84</v>
      </c>
      <c r="D6" s="21" t="s">
        <v>264</v>
      </c>
      <c r="E6" s="28" t="s">
        <v>386</v>
      </c>
      <c r="F6" s="21" t="s">
        <v>384</v>
      </c>
    </row>
  </sheetData>
  <phoneticPr fontId="5"/>
  <pageMargins left="0.7" right="0.7" top="0.75" bottom="0.75" header="0.3" footer="0.3"/>
  <pageSetup paperSize="9" scale="5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1F5CC-50E4-42A1-A66B-B60E4EB5D696}">
  <dimension ref="B1:F5"/>
  <sheetViews>
    <sheetView view="pageBreakPreview" zoomScale="60" zoomScaleNormal="100" workbookViewId="0">
      <selection activeCell="O13" sqref="O13"/>
    </sheetView>
  </sheetViews>
  <sheetFormatPr defaultRowHeight="18"/>
  <cols>
    <col min="1" max="1" width="2.5" style="17" customWidth="1"/>
    <col min="2" max="2" width="6.19921875" style="17" customWidth="1"/>
    <col min="3" max="3" width="30.5" style="17" customWidth="1"/>
    <col min="4" max="4" width="17.5" style="17" customWidth="1"/>
    <col min="5" max="5" width="41.59765625" style="17" customWidth="1"/>
    <col min="6" max="6" width="68.3984375" style="17" customWidth="1"/>
    <col min="7" max="16384" width="8.796875" style="17"/>
  </cols>
  <sheetData>
    <row r="1" spans="2:6">
      <c r="B1" s="17" t="str">
        <f ca="1">_xlfn.CONCAT("別紙１　",RIGHT(CELL("filename",A1),LEN(CELL("filename",A1))-FIND("]",CELL("filename",A1))),"業務一覧")</f>
        <v>別紙１　(１１) 	プール浄化装置業務一覧</v>
      </c>
    </row>
    <row r="3" spans="2:6">
      <c r="B3" s="20" t="s">
        <v>117</v>
      </c>
      <c r="C3" s="20" t="s">
        <v>118</v>
      </c>
      <c r="D3" s="20" t="s">
        <v>316</v>
      </c>
      <c r="E3" s="20" t="s">
        <v>317</v>
      </c>
      <c r="F3" s="20" t="s">
        <v>306</v>
      </c>
    </row>
    <row r="4" spans="2:6" ht="158.4" customHeight="1">
      <c r="B4" s="18">
        <v>30</v>
      </c>
      <c r="C4" s="18" t="s">
        <v>29</v>
      </c>
      <c r="D4" s="18" t="s">
        <v>264</v>
      </c>
      <c r="E4" s="86" t="s">
        <v>428</v>
      </c>
      <c r="F4" s="86" t="s">
        <v>429</v>
      </c>
    </row>
    <row r="5" spans="2:6" ht="158.4" customHeight="1">
      <c r="B5" s="18">
        <v>32</v>
      </c>
      <c r="C5" s="18" t="s">
        <v>31</v>
      </c>
      <c r="D5" s="18" t="s">
        <v>264</v>
      </c>
      <c r="E5" s="87"/>
      <c r="F5" s="88"/>
    </row>
  </sheetData>
  <mergeCells count="2">
    <mergeCell ref="E4:E5"/>
    <mergeCell ref="F4:F5"/>
  </mergeCells>
  <phoneticPr fontId="5"/>
  <pageMargins left="0.7" right="0.7" top="0.75" bottom="0.75" header="0.3" footer="0.3"/>
  <pageSetup paperSize="9" scale="4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0881B-348F-4ECC-AAE4-3D2E042B2AF7}">
  <dimension ref="B1:F3"/>
  <sheetViews>
    <sheetView view="pageBreakPreview" zoomScale="60" zoomScaleNormal="100" workbookViewId="0">
      <selection activeCell="M24" sqref="M24"/>
    </sheetView>
  </sheetViews>
  <sheetFormatPr defaultRowHeight="18"/>
  <cols>
    <col min="1" max="1" width="2.5" style="17" customWidth="1"/>
    <col min="2" max="2" width="6.19921875" style="17" customWidth="1"/>
    <col min="3" max="3" width="30.5" style="17" customWidth="1"/>
    <col min="4" max="5" width="17.5" style="17" customWidth="1"/>
    <col min="6" max="6" width="68.3984375" style="17" customWidth="1"/>
    <col min="7" max="16384" width="8.796875" style="17"/>
  </cols>
  <sheetData>
    <row r="1" spans="2:6">
      <c r="B1" s="17" t="str">
        <f ca="1">_xlfn.CONCAT("別紙１　",RIGHT(CELL("filename",A1),LEN(CELL("filename",A1))-FIND("]",CELL("filename",A1))),"業務一覧")</f>
        <v>別紙１　(１２) 	その他業務一覧</v>
      </c>
    </row>
    <row r="3" spans="2:6">
      <c r="B3" s="20" t="s">
        <v>117</v>
      </c>
      <c r="C3" s="20" t="s">
        <v>118</v>
      </c>
      <c r="D3" s="20" t="s">
        <v>316</v>
      </c>
      <c r="E3" s="20" t="s">
        <v>317</v>
      </c>
      <c r="F3" s="20" t="s">
        <v>306</v>
      </c>
    </row>
  </sheetData>
  <phoneticPr fontId="5"/>
  <pageMargins left="0.7" right="0.7" top="0.75" bottom="0.75" header="0.3" footer="0.3"/>
  <pageSetup paperSize="9" scale="5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492A1-3FBC-47A9-BD60-893F0E3CAF98}">
  <dimension ref="B1:F92"/>
  <sheetViews>
    <sheetView view="pageBreakPreview" zoomScale="70" zoomScaleNormal="50" zoomScaleSheetLayoutView="70" workbookViewId="0">
      <selection activeCell="M24" sqref="M24"/>
    </sheetView>
  </sheetViews>
  <sheetFormatPr defaultRowHeight="18"/>
  <cols>
    <col min="1" max="1" width="2.5" customWidth="1"/>
    <col min="2" max="2" width="6.19921875" customWidth="1"/>
    <col min="3" max="3" width="30.5" style="29" customWidth="1"/>
    <col min="4" max="4" width="17.5" customWidth="1"/>
    <col min="5" max="5" width="9.3984375" customWidth="1"/>
    <col min="6" max="6" width="77.69921875" customWidth="1"/>
  </cols>
  <sheetData>
    <row r="1" spans="2:6">
      <c r="B1" t="str">
        <f ca="1">_xlfn.CONCAT("別紙１　",RIGHT(CELL("filename",A1),LEN(CELL("filename",A1))-FIND("]",CELL("filename",A1))),"業務一覧")</f>
        <v>別紙１　巡回点検業務一覧</v>
      </c>
    </row>
    <row r="3" spans="2:6">
      <c r="B3" s="22" t="s">
        <v>117</v>
      </c>
      <c r="C3" s="30" t="s">
        <v>118</v>
      </c>
      <c r="D3" s="22" t="s">
        <v>316</v>
      </c>
      <c r="E3" s="22" t="s">
        <v>317</v>
      </c>
      <c r="F3" s="22" t="s">
        <v>306</v>
      </c>
    </row>
    <row r="4" spans="2:6">
      <c r="B4" s="21">
        <v>1</v>
      </c>
      <c r="C4" s="31" t="s">
        <v>0</v>
      </c>
      <c r="D4" s="21" t="s">
        <v>453</v>
      </c>
      <c r="E4" s="54" t="s">
        <v>388</v>
      </c>
      <c r="F4" s="57" t="s">
        <v>389</v>
      </c>
    </row>
    <row r="5" spans="2:6">
      <c r="B5" s="21">
        <v>2</v>
      </c>
      <c r="C5" s="31" t="s">
        <v>1</v>
      </c>
      <c r="D5" s="21" t="s">
        <v>453</v>
      </c>
      <c r="E5" s="55"/>
      <c r="F5" s="58"/>
    </row>
    <row r="6" spans="2:6">
      <c r="B6" s="21">
        <v>3</v>
      </c>
      <c r="C6" s="31" t="s">
        <v>2</v>
      </c>
      <c r="D6" s="21" t="s">
        <v>453</v>
      </c>
      <c r="E6" s="55"/>
      <c r="F6" s="58"/>
    </row>
    <row r="7" spans="2:6">
      <c r="B7" s="21">
        <v>4</v>
      </c>
      <c r="C7" s="31" t="s">
        <v>3</v>
      </c>
      <c r="D7" s="21" t="s">
        <v>453</v>
      </c>
      <c r="E7" s="55"/>
      <c r="F7" s="58"/>
    </row>
    <row r="8" spans="2:6">
      <c r="B8" s="21">
        <v>5</v>
      </c>
      <c r="C8" s="31" t="s">
        <v>4</v>
      </c>
      <c r="D8" s="21" t="s">
        <v>453</v>
      </c>
      <c r="E8" s="55"/>
      <c r="F8" s="58"/>
    </row>
    <row r="9" spans="2:6">
      <c r="B9" s="21">
        <v>6</v>
      </c>
      <c r="C9" s="31" t="s">
        <v>5</v>
      </c>
      <c r="D9" s="21" t="s">
        <v>453</v>
      </c>
      <c r="E9" s="55"/>
      <c r="F9" s="58"/>
    </row>
    <row r="10" spans="2:6">
      <c r="B10" s="21">
        <v>7</v>
      </c>
      <c r="C10" s="31" t="s">
        <v>6</v>
      </c>
      <c r="D10" s="21" t="s">
        <v>453</v>
      </c>
      <c r="E10" s="55"/>
      <c r="F10" s="58"/>
    </row>
    <row r="11" spans="2:6">
      <c r="B11" s="21">
        <v>8</v>
      </c>
      <c r="C11" s="31" t="s">
        <v>7</v>
      </c>
      <c r="D11" s="21" t="s">
        <v>453</v>
      </c>
      <c r="E11" s="55"/>
      <c r="F11" s="58"/>
    </row>
    <row r="12" spans="2:6">
      <c r="B12" s="21">
        <v>9</v>
      </c>
      <c r="C12" s="31" t="s">
        <v>8</v>
      </c>
      <c r="D12" s="21" t="s">
        <v>453</v>
      </c>
      <c r="E12" s="55"/>
      <c r="F12" s="58"/>
    </row>
    <row r="13" spans="2:6">
      <c r="B13" s="21">
        <v>10</v>
      </c>
      <c r="C13" s="31" t="s">
        <v>9</v>
      </c>
      <c r="D13" s="21" t="s">
        <v>453</v>
      </c>
      <c r="E13" s="55"/>
      <c r="F13" s="58"/>
    </row>
    <row r="14" spans="2:6">
      <c r="B14" s="21">
        <v>11</v>
      </c>
      <c r="C14" s="31" t="s">
        <v>10</v>
      </c>
      <c r="D14" s="21" t="s">
        <v>453</v>
      </c>
      <c r="E14" s="55"/>
      <c r="F14" s="58"/>
    </row>
    <row r="15" spans="2:6">
      <c r="B15" s="21">
        <v>12</v>
      </c>
      <c r="C15" s="31" t="s">
        <v>11</v>
      </c>
      <c r="D15" s="21" t="s">
        <v>453</v>
      </c>
      <c r="E15" s="55"/>
      <c r="F15" s="58"/>
    </row>
    <row r="16" spans="2:6">
      <c r="B16" s="21">
        <v>13</v>
      </c>
      <c r="C16" s="31" t="s">
        <v>12</v>
      </c>
      <c r="D16" s="21" t="s">
        <v>453</v>
      </c>
      <c r="E16" s="55"/>
      <c r="F16" s="58"/>
    </row>
    <row r="17" spans="2:6">
      <c r="B17" s="21">
        <v>14</v>
      </c>
      <c r="C17" s="31" t="s">
        <v>13</v>
      </c>
      <c r="D17" s="21" t="s">
        <v>453</v>
      </c>
      <c r="E17" s="55"/>
      <c r="F17" s="58"/>
    </row>
    <row r="18" spans="2:6">
      <c r="B18" s="21">
        <v>15</v>
      </c>
      <c r="C18" s="31" t="s">
        <v>14</v>
      </c>
      <c r="D18" s="21" t="s">
        <v>453</v>
      </c>
      <c r="E18" s="55"/>
      <c r="F18" s="58"/>
    </row>
    <row r="19" spans="2:6">
      <c r="B19" s="21">
        <v>16</v>
      </c>
      <c r="C19" s="31" t="s">
        <v>15</v>
      </c>
      <c r="D19" s="21" t="s">
        <v>453</v>
      </c>
      <c r="E19" s="55"/>
      <c r="F19" s="58"/>
    </row>
    <row r="20" spans="2:6">
      <c r="B20" s="21">
        <v>17</v>
      </c>
      <c r="C20" s="31" t="s">
        <v>16</v>
      </c>
      <c r="D20" s="21" t="s">
        <v>453</v>
      </c>
      <c r="E20" s="55"/>
      <c r="F20" s="58"/>
    </row>
    <row r="21" spans="2:6">
      <c r="B21" s="21">
        <v>18</v>
      </c>
      <c r="C21" s="31" t="s">
        <v>17</v>
      </c>
      <c r="D21" s="21" t="s">
        <v>453</v>
      </c>
      <c r="E21" s="55"/>
      <c r="F21" s="58"/>
    </row>
    <row r="22" spans="2:6">
      <c r="B22" s="21">
        <v>19</v>
      </c>
      <c r="C22" s="31" t="s">
        <v>18</v>
      </c>
      <c r="D22" s="21" t="s">
        <v>453</v>
      </c>
      <c r="E22" s="55"/>
      <c r="F22" s="58"/>
    </row>
    <row r="23" spans="2:6">
      <c r="B23" s="21">
        <v>20</v>
      </c>
      <c r="C23" s="31" t="s">
        <v>19</v>
      </c>
      <c r="D23" s="21" t="s">
        <v>453</v>
      </c>
      <c r="E23" s="55"/>
      <c r="F23" s="58"/>
    </row>
    <row r="24" spans="2:6">
      <c r="B24" s="21">
        <v>21</v>
      </c>
      <c r="C24" s="31" t="s">
        <v>20</v>
      </c>
      <c r="D24" s="21" t="s">
        <v>453</v>
      </c>
      <c r="E24" s="55"/>
      <c r="F24" s="58"/>
    </row>
    <row r="25" spans="2:6">
      <c r="B25" s="21">
        <v>22</v>
      </c>
      <c r="C25" s="31" t="s">
        <v>21</v>
      </c>
      <c r="D25" s="21" t="s">
        <v>453</v>
      </c>
      <c r="E25" s="55"/>
      <c r="F25" s="58"/>
    </row>
    <row r="26" spans="2:6">
      <c r="B26" s="21">
        <v>23</v>
      </c>
      <c r="C26" s="31" t="s">
        <v>22</v>
      </c>
      <c r="D26" s="21" t="s">
        <v>453</v>
      </c>
      <c r="E26" s="55"/>
      <c r="F26" s="58"/>
    </row>
    <row r="27" spans="2:6">
      <c r="B27" s="21">
        <v>24</v>
      </c>
      <c r="C27" s="31" t="s">
        <v>23</v>
      </c>
      <c r="D27" s="21" t="s">
        <v>453</v>
      </c>
      <c r="E27" s="55"/>
      <c r="F27" s="58"/>
    </row>
    <row r="28" spans="2:6">
      <c r="B28" s="21">
        <v>25</v>
      </c>
      <c r="C28" s="31" t="s">
        <v>24</v>
      </c>
      <c r="D28" s="21" t="s">
        <v>453</v>
      </c>
      <c r="E28" s="55"/>
      <c r="F28" s="58"/>
    </row>
    <row r="29" spans="2:6">
      <c r="B29" s="21">
        <v>26</v>
      </c>
      <c r="C29" s="31" t="s">
        <v>25</v>
      </c>
      <c r="D29" s="21" t="s">
        <v>453</v>
      </c>
      <c r="E29" s="55"/>
      <c r="F29" s="58"/>
    </row>
    <row r="30" spans="2:6">
      <c r="B30" s="21">
        <v>27</v>
      </c>
      <c r="C30" s="31" t="s">
        <v>26</v>
      </c>
      <c r="D30" s="21" t="s">
        <v>453</v>
      </c>
      <c r="E30" s="55"/>
      <c r="F30" s="58"/>
    </row>
    <row r="31" spans="2:6">
      <c r="B31" s="21">
        <v>28</v>
      </c>
      <c r="C31" s="31" t="s">
        <v>27</v>
      </c>
      <c r="D31" s="21" t="s">
        <v>453</v>
      </c>
      <c r="E31" s="55"/>
      <c r="F31" s="58"/>
    </row>
    <row r="32" spans="2:6">
      <c r="B32" s="21">
        <v>29</v>
      </c>
      <c r="C32" s="31" t="s">
        <v>28</v>
      </c>
      <c r="D32" s="21" t="s">
        <v>453</v>
      </c>
      <c r="E32" s="55"/>
      <c r="F32" s="58"/>
    </row>
    <row r="33" spans="2:6">
      <c r="B33" s="21">
        <v>30</v>
      </c>
      <c r="C33" s="31" t="s">
        <v>29</v>
      </c>
      <c r="D33" s="21" t="s">
        <v>264</v>
      </c>
      <c r="E33" s="55"/>
      <c r="F33" s="58"/>
    </row>
    <row r="34" spans="2:6">
      <c r="B34" s="21">
        <v>31</v>
      </c>
      <c r="C34" s="31" t="s">
        <v>30</v>
      </c>
      <c r="D34" s="21" t="s">
        <v>264</v>
      </c>
      <c r="E34" s="55"/>
      <c r="F34" s="59"/>
    </row>
    <row r="35" spans="2:6">
      <c r="B35" s="21">
        <v>32</v>
      </c>
      <c r="C35" s="31" t="s">
        <v>31</v>
      </c>
      <c r="D35" s="21" t="s">
        <v>264</v>
      </c>
      <c r="E35" s="55"/>
      <c r="F35" s="59"/>
    </row>
    <row r="36" spans="2:6">
      <c r="B36" s="21">
        <v>33</v>
      </c>
      <c r="C36" s="31" t="s">
        <v>32</v>
      </c>
      <c r="D36" s="21" t="s">
        <v>264</v>
      </c>
      <c r="E36" s="55"/>
      <c r="F36" s="59"/>
    </row>
    <row r="37" spans="2:6">
      <c r="B37" s="21">
        <v>34</v>
      </c>
      <c r="C37" s="31" t="s">
        <v>33</v>
      </c>
      <c r="D37" s="21" t="s">
        <v>264</v>
      </c>
      <c r="E37" s="55"/>
      <c r="F37" s="59"/>
    </row>
    <row r="38" spans="2:6">
      <c r="B38" s="21">
        <v>35</v>
      </c>
      <c r="C38" s="31" t="s">
        <v>34</v>
      </c>
      <c r="D38" s="21" t="s">
        <v>264</v>
      </c>
      <c r="E38" s="55"/>
      <c r="F38" s="59"/>
    </row>
    <row r="39" spans="2:6">
      <c r="B39" s="21">
        <v>36</v>
      </c>
      <c r="C39" s="31" t="s">
        <v>35</v>
      </c>
      <c r="D39" s="21" t="s">
        <v>264</v>
      </c>
      <c r="E39" s="55"/>
      <c r="F39" s="59"/>
    </row>
    <row r="40" spans="2:6">
      <c r="B40" s="21">
        <v>37</v>
      </c>
      <c r="C40" s="31" t="s">
        <v>36</v>
      </c>
      <c r="D40" s="21" t="s">
        <v>264</v>
      </c>
      <c r="E40" s="55"/>
      <c r="F40" s="59"/>
    </row>
    <row r="41" spans="2:6">
      <c r="B41" s="21">
        <v>39</v>
      </c>
      <c r="C41" s="31" t="s">
        <v>38</v>
      </c>
      <c r="D41" s="21" t="s">
        <v>264</v>
      </c>
      <c r="E41" s="55"/>
      <c r="F41" s="59"/>
    </row>
    <row r="42" spans="2:6">
      <c r="B42" s="21">
        <v>44</v>
      </c>
      <c r="C42" s="31" t="s">
        <v>40</v>
      </c>
      <c r="D42" s="21" t="s">
        <v>264</v>
      </c>
      <c r="E42" s="55"/>
      <c r="F42" s="59"/>
    </row>
    <row r="43" spans="2:6">
      <c r="B43" s="21">
        <v>45</v>
      </c>
      <c r="C43" s="31" t="s">
        <v>41</v>
      </c>
      <c r="D43" s="21" t="s">
        <v>265</v>
      </c>
      <c r="E43" s="55"/>
      <c r="F43" s="59"/>
    </row>
    <row r="44" spans="2:6">
      <c r="B44" s="21">
        <v>47</v>
      </c>
      <c r="C44" s="31" t="s">
        <v>43</v>
      </c>
      <c r="D44" s="21" t="s">
        <v>265</v>
      </c>
      <c r="E44" s="55"/>
      <c r="F44" s="59"/>
    </row>
    <row r="45" spans="2:6">
      <c r="B45" s="21">
        <v>48</v>
      </c>
      <c r="C45" s="31" t="s">
        <v>44</v>
      </c>
      <c r="D45" s="21" t="s">
        <v>265</v>
      </c>
      <c r="E45" s="55"/>
      <c r="F45" s="59"/>
    </row>
    <row r="46" spans="2:6">
      <c r="B46" s="21">
        <v>49</v>
      </c>
      <c r="C46" s="31" t="s">
        <v>45</v>
      </c>
      <c r="D46" s="21" t="s">
        <v>265</v>
      </c>
      <c r="E46" s="55"/>
      <c r="F46" s="59"/>
    </row>
    <row r="47" spans="2:6">
      <c r="B47" s="21">
        <v>50</v>
      </c>
      <c r="C47" s="31" t="s">
        <v>46</v>
      </c>
      <c r="D47" s="21" t="s">
        <v>265</v>
      </c>
      <c r="E47" s="55"/>
      <c r="F47" s="59"/>
    </row>
    <row r="48" spans="2:6">
      <c r="B48" s="21">
        <v>51</v>
      </c>
      <c r="C48" s="31" t="s">
        <v>47</v>
      </c>
      <c r="D48" s="21" t="s">
        <v>265</v>
      </c>
      <c r="E48" s="55"/>
      <c r="F48" s="59"/>
    </row>
    <row r="49" spans="2:6">
      <c r="B49" s="21">
        <v>52</v>
      </c>
      <c r="C49" s="31" t="s">
        <v>48</v>
      </c>
      <c r="D49" s="21" t="s">
        <v>265</v>
      </c>
      <c r="E49" s="55"/>
      <c r="F49" s="59"/>
    </row>
    <row r="50" spans="2:6">
      <c r="B50" s="21">
        <v>53</v>
      </c>
      <c r="C50" s="31" t="s">
        <v>49</v>
      </c>
      <c r="D50" s="21" t="s">
        <v>265</v>
      </c>
      <c r="E50" s="55"/>
      <c r="F50" s="59"/>
    </row>
    <row r="51" spans="2:6">
      <c r="B51" s="21">
        <v>55</v>
      </c>
      <c r="C51" s="31" t="s">
        <v>260</v>
      </c>
      <c r="D51" s="21" t="s">
        <v>266</v>
      </c>
      <c r="E51" s="55"/>
      <c r="F51" s="59"/>
    </row>
    <row r="52" spans="2:6">
      <c r="B52" s="21">
        <v>56</v>
      </c>
      <c r="C52" s="31" t="s">
        <v>51</v>
      </c>
      <c r="D52" s="21" t="s">
        <v>267</v>
      </c>
      <c r="E52" s="55"/>
      <c r="F52" s="59"/>
    </row>
    <row r="53" spans="2:6">
      <c r="B53" s="21">
        <v>57</v>
      </c>
      <c r="C53" s="31" t="s">
        <v>52</v>
      </c>
      <c r="D53" s="21" t="s">
        <v>268</v>
      </c>
      <c r="E53" s="55"/>
      <c r="F53" s="59"/>
    </row>
    <row r="54" spans="2:6">
      <c r="B54" s="21">
        <v>58</v>
      </c>
      <c r="C54" s="31" t="s">
        <v>53</v>
      </c>
      <c r="D54" s="21" t="s">
        <v>267</v>
      </c>
      <c r="E54" s="55"/>
      <c r="F54" s="59"/>
    </row>
    <row r="55" spans="2:6">
      <c r="B55" s="21">
        <v>59</v>
      </c>
      <c r="C55" s="31" t="s">
        <v>54</v>
      </c>
      <c r="D55" s="21" t="s">
        <v>266</v>
      </c>
      <c r="E55" s="55"/>
      <c r="F55" s="59"/>
    </row>
    <row r="56" spans="2:6">
      <c r="B56" s="21">
        <v>60</v>
      </c>
      <c r="C56" s="31" t="s">
        <v>55</v>
      </c>
      <c r="D56" s="21" t="s">
        <v>266</v>
      </c>
      <c r="E56" s="55"/>
      <c r="F56" s="59"/>
    </row>
    <row r="57" spans="2:6">
      <c r="B57" s="21">
        <v>61</v>
      </c>
      <c r="C57" s="31" t="s">
        <v>56</v>
      </c>
      <c r="D57" s="21" t="s">
        <v>266</v>
      </c>
      <c r="E57" s="55"/>
      <c r="F57" s="59"/>
    </row>
    <row r="58" spans="2:6">
      <c r="B58" s="21">
        <v>72</v>
      </c>
      <c r="C58" s="31" t="s">
        <v>369</v>
      </c>
      <c r="D58" s="21" t="s">
        <v>264</v>
      </c>
      <c r="E58" s="55"/>
      <c r="F58" s="59"/>
    </row>
    <row r="59" spans="2:6">
      <c r="B59" s="21">
        <v>73</v>
      </c>
      <c r="C59" s="31" t="s">
        <v>370</v>
      </c>
      <c r="D59" s="21" t="s">
        <v>264</v>
      </c>
      <c r="E59" s="55"/>
      <c r="F59" s="59"/>
    </row>
    <row r="60" spans="2:6">
      <c r="B60" s="21">
        <v>74</v>
      </c>
      <c r="C60" s="31" t="s">
        <v>371</v>
      </c>
      <c r="D60" s="21" t="s">
        <v>264</v>
      </c>
      <c r="E60" s="55"/>
      <c r="F60" s="59"/>
    </row>
    <row r="61" spans="2:6">
      <c r="B61" s="21">
        <v>75</v>
      </c>
      <c r="C61" s="31" t="s">
        <v>372</v>
      </c>
      <c r="D61" s="21" t="s">
        <v>264</v>
      </c>
      <c r="E61" s="55"/>
      <c r="F61" s="59"/>
    </row>
    <row r="62" spans="2:6">
      <c r="B62" s="21">
        <v>76</v>
      </c>
      <c r="C62" s="31" t="s">
        <v>373</v>
      </c>
      <c r="D62" s="21" t="s">
        <v>264</v>
      </c>
      <c r="E62" s="55"/>
      <c r="F62" s="59"/>
    </row>
    <row r="63" spans="2:6">
      <c r="B63" s="21">
        <v>77</v>
      </c>
      <c r="C63" s="31" t="s">
        <v>374</v>
      </c>
      <c r="D63" s="21" t="s">
        <v>264</v>
      </c>
      <c r="E63" s="55"/>
      <c r="F63" s="59"/>
    </row>
    <row r="64" spans="2:6">
      <c r="B64" s="21">
        <v>78</v>
      </c>
      <c r="C64" s="31" t="s">
        <v>358</v>
      </c>
      <c r="D64" s="21" t="s">
        <v>264</v>
      </c>
      <c r="E64" s="55"/>
      <c r="F64" s="59"/>
    </row>
    <row r="65" spans="2:6">
      <c r="B65" s="21">
        <v>79</v>
      </c>
      <c r="C65" s="31" t="s">
        <v>359</v>
      </c>
      <c r="D65" s="21" t="s">
        <v>264</v>
      </c>
      <c r="E65" s="55"/>
      <c r="F65" s="59"/>
    </row>
    <row r="66" spans="2:6">
      <c r="B66" s="21">
        <v>80</v>
      </c>
      <c r="C66" s="31" t="s">
        <v>360</v>
      </c>
      <c r="D66" s="21" t="s">
        <v>264</v>
      </c>
      <c r="E66" s="55"/>
      <c r="F66" s="59"/>
    </row>
    <row r="67" spans="2:6">
      <c r="B67" s="21">
        <v>81</v>
      </c>
      <c r="C67" s="31" t="s">
        <v>375</v>
      </c>
      <c r="D67" s="21" t="s">
        <v>264</v>
      </c>
      <c r="E67" s="55"/>
      <c r="F67" s="59"/>
    </row>
    <row r="68" spans="2:6">
      <c r="B68" s="21">
        <v>82</v>
      </c>
      <c r="C68" s="31" t="s">
        <v>376</v>
      </c>
      <c r="D68" s="21" t="s">
        <v>264</v>
      </c>
      <c r="E68" s="55"/>
      <c r="F68" s="59"/>
    </row>
    <row r="69" spans="2:6">
      <c r="B69" s="21">
        <v>83</v>
      </c>
      <c r="C69" s="31" t="s">
        <v>377</v>
      </c>
      <c r="D69" s="21" t="s">
        <v>264</v>
      </c>
      <c r="E69" s="55"/>
      <c r="F69" s="59"/>
    </row>
    <row r="70" spans="2:6">
      <c r="B70" s="21">
        <v>84</v>
      </c>
      <c r="C70" s="31" t="s">
        <v>67</v>
      </c>
      <c r="D70" s="21" t="s">
        <v>263</v>
      </c>
      <c r="E70" s="55"/>
      <c r="F70" s="59"/>
    </row>
    <row r="71" spans="2:6">
      <c r="B71" s="21">
        <v>85</v>
      </c>
      <c r="C71" s="31" t="s">
        <v>68</v>
      </c>
      <c r="D71" s="21" t="s">
        <v>263</v>
      </c>
      <c r="E71" s="55"/>
      <c r="F71" s="59"/>
    </row>
    <row r="72" spans="2:6">
      <c r="B72" s="21">
        <v>86</v>
      </c>
      <c r="C72" s="31" t="s">
        <v>69</v>
      </c>
      <c r="D72" s="21" t="s">
        <v>263</v>
      </c>
      <c r="E72" s="55"/>
      <c r="F72" s="59"/>
    </row>
    <row r="73" spans="2:6">
      <c r="B73" s="21">
        <v>87</v>
      </c>
      <c r="C73" s="31" t="s">
        <v>70</v>
      </c>
      <c r="D73" s="21" t="s">
        <v>263</v>
      </c>
      <c r="E73" s="55"/>
      <c r="F73" s="59"/>
    </row>
    <row r="74" spans="2:6">
      <c r="B74" s="21">
        <v>88</v>
      </c>
      <c r="C74" s="31" t="s">
        <v>71</v>
      </c>
      <c r="D74" s="21" t="s">
        <v>263</v>
      </c>
      <c r="E74" s="55"/>
      <c r="F74" s="59"/>
    </row>
    <row r="75" spans="2:6">
      <c r="B75" s="21">
        <v>89</v>
      </c>
      <c r="C75" s="31" t="s">
        <v>72</v>
      </c>
      <c r="D75" s="21" t="s">
        <v>263</v>
      </c>
      <c r="E75" s="55"/>
      <c r="F75" s="59"/>
    </row>
    <row r="76" spans="2:6">
      <c r="B76" s="21">
        <v>90</v>
      </c>
      <c r="C76" s="31" t="s">
        <v>73</v>
      </c>
      <c r="D76" s="21" t="s">
        <v>263</v>
      </c>
      <c r="E76" s="55"/>
      <c r="F76" s="59"/>
    </row>
    <row r="77" spans="2:6">
      <c r="B77" s="21">
        <v>91</v>
      </c>
      <c r="C77" s="31" t="s">
        <v>74</v>
      </c>
      <c r="D77" s="21" t="s">
        <v>263</v>
      </c>
      <c r="E77" s="55"/>
      <c r="F77" s="59"/>
    </row>
    <row r="78" spans="2:6">
      <c r="B78" s="21">
        <v>92</v>
      </c>
      <c r="C78" s="31" t="s">
        <v>75</v>
      </c>
      <c r="D78" s="21" t="s">
        <v>263</v>
      </c>
      <c r="E78" s="55"/>
      <c r="F78" s="59"/>
    </row>
    <row r="79" spans="2:6">
      <c r="B79" s="21">
        <v>93</v>
      </c>
      <c r="C79" s="31" t="s">
        <v>76</v>
      </c>
      <c r="D79" s="21" t="s">
        <v>263</v>
      </c>
      <c r="E79" s="55"/>
      <c r="F79" s="59"/>
    </row>
    <row r="80" spans="2:6">
      <c r="B80" s="21">
        <v>94</v>
      </c>
      <c r="C80" s="31" t="s">
        <v>77</v>
      </c>
      <c r="D80" s="21" t="s">
        <v>263</v>
      </c>
      <c r="E80" s="55"/>
      <c r="F80" s="59"/>
    </row>
    <row r="81" spans="2:6">
      <c r="B81" s="21">
        <v>95</v>
      </c>
      <c r="C81" s="31" t="s">
        <v>78</v>
      </c>
      <c r="D81" s="21" t="s">
        <v>263</v>
      </c>
      <c r="E81" s="55"/>
      <c r="F81" s="59"/>
    </row>
    <row r="82" spans="2:6">
      <c r="B82" s="21">
        <v>96</v>
      </c>
      <c r="C82" s="31" t="s">
        <v>79</v>
      </c>
      <c r="D82" s="21" t="s">
        <v>263</v>
      </c>
      <c r="E82" s="55"/>
      <c r="F82" s="59"/>
    </row>
    <row r="83" spans="2:6">
      <c r="B83" s="21">
        <v>97</v>
      </c>
      <c r="C83" s="31" t="s">
        <v>80</v>
      </c>
      <c r="D83" s="21" t="s">
        <v>263</v>
      </c>
      <c r="E83" s="55"/>
      <c r="F83" s="59"/>
    </row>
    <row r="84" spans="2:6">
      <c r="B84" s="21">
        <v>105</v>
      </c>
      <c r="C84" s="31" t="s">
        <v>88</v>
      </c>
      <c r="D84" s="21" t="s">
        <v>269</v>
      </c>
      <c r="E84" s="55"/>
      <c r="F84" s="59"/>
    </row>
    <row r="85" spans="2:6">
      <c r="B85" s="21">
        <v>107</v>
      </c>
      <c r="C85" s="31" t="s">
        <v>90</v>
      </c>
      <c r="D85" s="21" t="s">
        <v>270</v>
      </c>
      <c r="E85" s="55"/>
      <c r="F85" s="59"/>
    </row>
    <row r="86" spans="2:6">
      <c r="B86" s="21">
        <v>113</v>
      </c>
      <c r="C86" s="31" t="s">
        <v>96</v>
      </c>
      <c r="D86" s="21" t="s">
        <v>263</v>
      </c>
      <c r="E86" s="55"/>
      <c r="F86" s="59"/>
    </row>
    <row r="87" spans="2:6">
      <c r="B87" s="21">
        <v>114</v>
      </c>
      <c r="C87" s="31" t="s">
        <v>303</v>
      </c>
      <c r="D87" s="21" t="s">
        <v>266</v>
      </c>
      <c r="E87" s="55"/>
      <c r="F87" s="59"/>
    </row>
    <row r="88" spans="2:6">
      <c r="B88" s="21">
        <v>121</v>
      </c>
      <c r="C88" s="31" t="s">
        <v>103</v>
      </c>
      <c r="D88" s="21" t="s">
        <v>266</v>
      </c>
      <c r="E88" s="55"/>
      <c r="F88" s="59"/>
    </row>
    <row r="89" spans="2:6">
      <c r="B89" s="21">
        <v>124</v>
      </c>
      <c r="C89" s="31" t="s">
        <v>326</v>
      </c>
      <c r="D89" s="21" t="s">
        <v>266</v>
      </c>
      <c r="E89" s="55"/>
      <c r="F89" s="59"/>
    </row>
    <row r="90" spans="2:6">
      <c r="B90" s="21">
        <v>127</v>
      </c>
      <c r="C90" s="31" t="s">
        <v>108</v>
      </c>
      <c r="D90" s="21" t="s">
        <v>271</v>
      </c>
      <c r="E90" s="55"/>
      <c r="F90" s="59"/>
    </row>
    <row r="91" spans="2:6">
      <c r="B91" s="21">
        <v>128</v>
      </c>
      <c r="C91" s="31" t="s">
        <v>109</v>
      </c>
      <c r="D91" s="21" t="s">
        <v>268</v>
      </c>
      <c r="E91" s="55"/>
      <c r="F91" s="59"/>
    </row>
    <row r="92" spans="2:6">
      <c r="B92" s="21">
        <v>130</v>
      </c>
      <c r="C92" s="31" t="s">
        <v>111</v>
      </c>
      <c r="D92" s="21" t="s">
        <v>268</v>
      </c>
      <c r="E92" s="56"/>
      <c r="F92" s="60"/>
    </row>
  </sheetData>
  <mergeCells count="2">
    <mergeCell ref="E4:E92"/>
    <mergeCell ref="F4:F92"/>
  </mergeCells>
  <phoneticPr fontId="5"/>
  <pageMargins left="0.7" right="0.7" top="0.75" bottom="0.75" header="0.3" footer="0.3"/>
  <pageSetup paperSize="9" scale="5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9EB5C-0BE1-45C9-8361-A4298554E268}">
  <dimension ref="B1:F63"/>
  <sheetViews>
    <sheetView view="pageBreakPreview" zoomScale="60" zoomScaleNormal="100" workbookViewId="0">
      <selection activeCell="M24" sqref="M24"/>
    </sheetView>
  </sheetViews>
  <sheetFormatPr defaultRowHeight="18"/>
  <cols>
    <col min="1" max="1" width="2.5" style="17" customWidth="1"/>
    <col min="2" max="2" width="6.19921875" style="17" customWidth="1"/>
    <col min="3" max="3" width="30.5" style="32" customWidth="1"/>
    <col min="4" max="4" width="17.5" style="32" customWidth="1"/>
    <col min="5" max="5" width="12" style="17" customWidth="1"/>
    <col min="6" max="6" width="68.3984375" style="17" customWidth="1"/>
    <col min="7" max="16384" width="8.796875" style="17"/>
  </cols>
  <sheetData>
    <row r="1" spans="2:6">
      <c r="B1" s="17" t="str">
        <f ca="1">_xlfn.CONCAT("別紙１　",RIGHT(CELL("filename",A1),LEN(CELL("filename",A1))-FIND("]",CELL("filename",A1))),"業務一覧")</f>
        <v>別紙１　修繕業務業務一覧</v>
      </c>
    </row>
    <row r="3" spans="2:6">
      <c r="B3" s="20" t="s">
        <v>117</v>
      </c>
      <c r="C3" s="33" t="s">
        <v>118</v>
      </c>
      <c r="D3" s="33" t="s">
        <v>316</v>
      </c>
      <c r="E3" s="20" t="s">
        <v>317</v>
      </c>
      <c r="F3" s="20" t="s">
        <v>306</v>
      </c>
    </row>
    <row r="4" spans="2:6">
      <c r="B4" s="18">
        <v>30</v>
      </c>
      <c r="C4" s="34" t="s">
        <v>29</v>
      </c>
      <c r="D4" s="34" t="s">
        <v>264</v>
      </c>
      <c r="E4" s="54" t="s">
        <v>390</v>
      </c>
      <c r="F4" s="18"/>
    </row>
    <row r="5" spans="2:6">
      <c r="B5" s="18">
        <v>31</v>
      </c>
      <c r="C5" s="34" t="s">
        <v>30</v>
      </c>
      <c r="D5" s="34" t="s">
        <v>264</v>
      </c>
      <c r="E5" s="55"/>
      <c r="F5" s="18"/>
    </row>
    <row r="6" spans="2:6">
      <c r="B6" s="18">
        <v>32</v>
      </c>
      <c r="C6" s="34" t="s">
        <v>31</v>
      </c>
      <c r="D6" s="34" t="s">
        <v>264</v>
      </c>
      <c r="E6" s="55"/>
      <c r="F6" s="18"/>
    </row>
    <row r="7" spans="2:6">
      <c r="B7" s="18">
        <v>33</v>
      </c>
      <c r="C7" s="34" t="s">
        <v>32</v>
      </c>
      <c r="D7" s="34" t="s">
        <v>264</v>
      </c>
      <c r="E7" s="55"/>
      <c r="F7" s="18"/>
    </row>
    <row r="8" spans="2:6">
      <c r="B8" s="18">
        <v>34</v>
      </c>
      <c r="C8" s="34" t="s">
        <v>33</v>
      </c>
      <c r="D8" s="34" t="s">
        <v>264</v>
      </c>
      <c r="E8" s="55"/>
      <c r="F8" s="18"/>
    </row>
    <row r="9" spans="2:6">
      <c r="B9" s="18">
        <v>35</v>
      </c>
      <c r="C9" s="34" t="s">
        <v>34</v>
      </c>
      <c r="D9" s="34" t="s">
        <v>264</v>
      </c>
      <c r="E9" s="55"/>
      <c r="F9" s="18"/>
    </row>
    <row r="10" spans="2:6">
      <c r="B10" s="18">
        <v>36</v>
      </c>
      <c r="C10" s="34" t="s">
        <v>35</v>
      </c>
      <c r="D10" s="34" t="s">
        <v>264</v>
      </c>
      <c r="E10" s="55"/>
      <c r="F10" s="18"/>
    </row>
    <row r="11" spans="2:6">
      <c r="B11" s="18">
        <v>37</v>
      </c>
      <c r="C11" s="34" t="s">
        <v>36</v>
      </c>
      <c r="D11" s="34" t="s">
        <v>264</v>
      </c>
      <c r="E11" s="55"/>
      <c r="F11" s="18"/>
    </row>
    <row r="12" spans="2:6">
      <c r="B12" s="18">
        <v>39</v>
      </c>
      <c r="C12" s="34" t="s">
        <v>38</v>
      </c>
      <c r="D12" s="34" t="s">
        <v>264</v>
      </c>
      <c r="E12" s="55"/>
      <c r="F12" s="18"/>
    </row>
    <row r="13" spans="2:6">
      <c r="B13" s="18">
        <v>44</v>
      </c>
      <c r="C13" s="34" t="s">
        <v>40</v>
      </c>
      <c r="D13" s="34" t="s">
        <v>264</v>
      </c>
      <c r="E13" s="55"/>
      <c r="F13" s="18"/>
    </row>
    <row r="14" spans="2:6">
      <c r="B14" s="18">
        <v>45</v>
      </c>
      <c r="C14" s="34" t="s">
        <v>41</v>
      </c>
      <c r="D14" s="34" t="s">
        <v>265</v>
      </c>
      <c r="E14" s="55"/>
      <c r="F14" s="18"/>
    </row>
    <row r="15" spans="2:6">
      <c r="B15" s="18">
        <v>47</v>
      </c>
      <c r="C15" s="34" t="s">
        <v>43</v>
      </c>
      <c r="D15" s="34" t="s">
        <v>265</v>
      </c>
      <c r="E15" s="55"/>
      <c r="F15" s="18" t="s">
        <v>391</v>
      </c>
    </row>
    <row r="16" spans="2:6">
      <c r="B16" s="18">
        <v>48</v>
      </c>
      <c r="C16" s="34" t="s">
        <v>44</v>
      </c>
      <c r="D16" s="34" t="s">
        <v>265</v>
      </c>
      <c r="E16" s="55"/>
      <c r="F16" s="18"/>
    </row>
    <row r="17" spans="2:6">
      <c r="B17" s="18">
        <v>49</v>
      </c>
      <c r="C17" s="34" t="s">
        <v>45</v>
      </c>
      <c r="D17" s="34" t="s">
        <v>265</v>
      </c>
      <c r="E17" s="55"/>
      <c r="F17" s="18" t="s">
        <v>396</v>
      </c>
    </row>
    <row r="18" spans="2:6">
      <c r="B18" s="18">
        <v>50</v>
      </c>
      <c r="C18" s="34" t="s">
        <v>46</v>
      </c>
      <c r="D18" s="34" t="s">
        <v>265</v>
      </c>
      <c r="E18" s="55"/>
      <c r="F18" s="18"/>
    </row>
    <row r="19" spans="2:6">
      <c r="B19" s="18">
        <v>51</v>
      </c>
      <c r="C19" s="34" t="s">
        <v>47</v>
      </c>
      <c r="D19" s="34" t="s">
        <v>265</v>
      </c>
      <c r="E19" s="55"/>
      <c r="F19" s="18"/>
    </row>
    <row r="20" spans="2:6">
      <c r="B20" s="18">
        <v>52</v>
      </c>
      <c r="C20" s="34" t="s">
        <v>48</v>
      </c>
      <c r="D20" s="34" t="s">
        <v>265</v>
      </c>
      <c r="E20" s="55"/>
      <c r="F20" s="18"/>
    </row>
    <row r="21" spans="2:6">
      <c r="B21" s="18">
        <v>53</v>
      </c>
      <c r="C21" s="34" t="s">
        <v>49</v>
      </c>
      <c r="D21" s="34" t="s">
        <v>265</v>
      </c>
      <c r="E21" s="55"/>
      <c r="F21" s="18" t="s">
        <v>392</v>
      </c>
    </row>
    <row r="22" spans="2:6">
      <c r="B22" s="18">
        <v>55</v>
      </c>
      <c r="C22" s="34" t="s">
        <v>260</v>
      </c>
      <c r="D22" s="34" t="s">
        <v>266</v>
      </c>
      <c r="E22" s="55"/>
      <c r="F22" s="18"/>
    </row>
    <row r="23" spans="2:6" ht="36">
      <c r="B23" s="18">
        <v>56</v>
      </c>
      <c r="C23" s="34" t="s">
        <v>51</v>
      </c>
      <c r="D23" s="34" t="s">
        <v>267</v>
      </c>
      <c r="E23" s="55"/>
      <c r="F23" s="19" t="s">
        <v>393</v>
      </c>
    </row>
    <row r="24" spans="2:6">
      <c r="B24" s="18">
        <v>57</v>
      </c>
      <c r="C24" s="34" t="s">
        <v>52</v>
      </c>
      <c r="D24" s="34" t="s">
        <v>268</v>
      </c>
      <c r="E24" s="55"/>
      <c r="F24" s="18"/>
    </row>
    <row r="25" spans="2:6">
      <c r="B25" s="18">
        <v>58</v>
      </c>
      <c r="C25" s="34" t="s">
        <v>53</v>
      </c>
      <c r="D25" s="34" t="s">
        <v>267</v>
      </c>
      <c r="E25" s="55"/>
      <c r="F25" s="18"/>
    </row>
    <row r="26" spans="2:6" ht="33.6" customHeight="1">
      <c r="B26" s="18">
        <v>59</v>
      </c>
      <c r="C26" s="34" t="s">
        <v>54</v>
      </c>
      <c r="D26" s="34" t="s">
        <v>266</v>
      </c>
      <c r="E26" s="55"/>
      <c r="F26" s="57" t="s">
        <v>394</v>
      </c>
    </row>
    <row r="27" spans="2:6" ht="33.6" customHeight="1">
      <c r="B27" s="18">
        <v>60</v>
      </c>
      <c r="C27" s="34" t="s">
        <v>55</v>
      </c>
      <c r="D27" s="34" t="s">
        <v>266</v>
      </c>
      <c r="E27" s="55"/>
      <c r="F27" s="59"/>
    </row>
    <row r="28" spans="2:6" ht="33.6" customHeight="1">
      <c r="B28" s="18">
        <v>61</v>
      </c>
      <c r="C28" s="34" t="s">
        <v>56</v>
      </c>
      <c r="D28" s="34" t="s">
        <v>266</v>
      </c>
      <c r="E28" s="55"/>
      <c r="F28" s="60"/>
    </row>
    <row r="29" spans="2:6">
      <c r="B29" s="18">
        <v>72</v>
      </c>
      <c r="C29" s="34" t="s">
        <v>369</v>
      </c>
      <c r="D29" s="34" t="s">
        <v>264</v>
      </c>
      <c r="E29" s="55"/>
      <c r="F29" s="61" t="s">
        <v>416</v>
      </c>
    </row>
    <row r="30" spans="2:6">
      <c r="B30" s="18">
        <v>73</v>
      </c>
      <c r="C30" s="34" t="s">
        <v>370</v>
      </c>
      <c r="D30" s="34" t="s">
        <v>264</v>
      </c>
      <c r="E30" s="55"/>
      <c r="F30" s="62"/>
    </row>
    <row r="31" spans="2:6">
      <c r="B31" s="18">
        <v>74</v>
      </c>
      <c r="C31" s="34" t="s">
        <v>371</v>
      </c>
      <c r="D31" s="34" t="s">
        <v>264</v>
      </c>
      <c r="E31" s="55"/>
      <c r="F31" s="62"/>
    </row>
    <row r="32" spans="2:6">
      <c r="B32" s="18">
        <v>75</v>
      </c>
      <c r="C32" s="34" t="s">
        <v>372</v>
      </c>
      <c r="D32" s="34" t="s">
        <v>264</v>
      </c>
      <c r="E32" s="55"/>
      <c r="F32" s="62"/>
    </row>
    <row r="33" spans="2:6">
      <c r="B33" s="18">
        <v>76</v>
      </c>
      <c r="C33" s="34" t="s">
        <v>373</v>
      </c>
      <c r="D33" s="34" t="s">
        <v>264</v>
      </c>
      <c r="E33" s="55"/>
      <c r="F33" s="62"/>
    </row>
    <row r="34" spans="2:6">
      <c r="B34" s="18">
        <v>77</v>
      </c>
      <c r="C34" s="34" t="s">
        <v>374</v>
      </c>
      <c r="D34" s="34" t="s">
        <v>264</v>
      </c>
      <c r="E34" s="55"/>
      <c r="F34" s="62"/>
    </row>
    <row r="35" spans="2:6">
      <c r="B35" s="18">
        <v>78</v>
      </c>
      <c r="C35" s="34" t="s">
        <v>358</v>
      </c>
      <c r="D35" s="34" t="s">
        <v>264</v>
      </c>
      <c r="E35" s="55"/>
      <c r="F35" s="62"/>
    </row>
    <row r="36" spans="2:6">
      <c r="B36" s="18">
        <v>79</v>
      </c>
      <c r="C36" s="34" t="s">
        <v>359</v>
      </c>
      <c r="D36" s="34" t="s">
        <v>264</v>
      </c>
      <c r="E36" s="55"/>
      <c r="F36" s="62"/>
    </row>
    <row r="37" spans="2:6">
      <c r="B37" s="18">
        <v>80</v>
      </c>
      <c r="C37" s="34" t="s">
        <v>360</v>
      </c>
      <c r="D37" s="34" t="s">
        <v>264</v>
      </c>
      <c r="E37" s="55"/>
      <c r="F37" s="62"/>
    </row>
    <row r="38" spans="2:6">
      <c r="B38" s="18">
        <v>81</v>
      </c>
      <c r="C38" s="34" t="s">
        <v>375</v>
      </c>
      <c r="D38" s="34" t="s">
        <v>264</v>
      </c>
      <c r="E38" s="55"/>
      <c r="F38" s="62"/>
    </row>
    <row r="39" spans="2:6">
      <c r="B39" s="18">
        <v>82</v>
      </c>
      <c r="C39" s="34" t="s">
        <v>376</v>
      </c>
      <c r="D39" s="34" t="s">
        <v>264</v>
      </c>
      <c r="E39" s="55"/>
      <c r="F39" s="62"/>
    </row>
    <row r="40" spans="2:6">
      <c r="B40" s="18">
        <v>83</v>
      </c>
      <c r="C40" s="34" t="s">
        <v>377</v>
      </c>
      <c r="D40" s="34" t="s">
        <v>264</v>
      </c>
      <c r="E40" s="55"/>
      <c r="F40" s="63"/>
    </row>
    <row r="41" spans="2:6">
      <c r="B41" s="18">
        <v>84</v>
      </c>
      <c r="C41" s="34" t="s">
        <v>67</v>
      </c>
      <c r="D41" s="34" t="s">
        <v>263</v>
      </c>
      <c r="E41" s="55"/>
      <c r="F41" s="18"/>
    </row>
    <row r="42" spans="2:6">
      <c r="B42" s="18">
        <v>85</v>
      </c>
      <c r="C42" s="34" t="s">
        <v>68</v>
      </c>
      <c r="D42" s="34" t="s">
        <v>263</v>
      </c>
      <c r="E42" s="55"/>
      <c r="F42" s="18"/>
    </row>
    <row r="43" spans="2:6">
      <c r="B43" s="18">
        <v>86</v>
      </c>
      <c r="C43" s="34" t="s">
        <v>69</v>
      </c>
      <c r="D43" s="34" t="s">
        <v>263</v>
      </c>
      <c r="E43" s="55"/>
      <c r="F43" s="18"/>
    </row>
    <row r="44" spans="2:6">
      <c r="B44" s="18">
        <v>87</v>
      </c>
      <c r="C44" s="34" t="s">
        <v>70</v>
      </c>
      <c r="D44" s="34" t="s">
        <v>263</v>
      </c>
      <c r="E44" s="55"/>
      <c r="F44" s="18"/>
    </row>
    <row r="45" spans="2:6">
      <c r="B45" s="18">
        <v>88</v>
      </c>
      <c r="C45" s="34" t="s">
        <v>71</v>
      </c>
      <c r="D45" s="34" t="s">
        <v>263</v>
      </c>
      <c r="E45" s="55"/>
      <c r="F45" s="18"/>
    </row>
    <row r="46" spans="2:6">
      <c r="B46" s="18">
        <v>89</v>
      </c>
      <c r="C46" s="34" t="s">
        <v>72</v>
      </c>
      <c r="D46" s="34" t="s">
        <v>263</v>
      </c>
      <c r="E46" s="55"/>
      <c r="F46" s="18"/>
    </row>
    <row r="47" spans="2:6">
      <c r="B47" s="18">
        <v>90</v>
      </c>
      <c r="C47" s="34" t="s">
        <v>73</v>
      </c>
      <c r="D47" s="34" t="s">
        <v>263</v>
      </c>
      <c r="E47" s="55"/>
      <c r="F47" s="18"/>
    </row>
    <row r="48" spans="2:6">
      <c r="B48" s="18">
        <v>91</v>
      </c>
      <c r="C48" s="34" t="s">
        <v>74</v>
      </c>
      <c r="D48" s="34" t="s">
        <v>263</v>
      </c>
      <c r="E48" s="55"/>
      <c r="F48" s="18"/>
    </row>
    <row r="49" spans="2:6">
      <c r="B49" s="18">
        <v>92</v>
      </c>
      <c r="C49" s="34" t="s">
        <v>75</v>
      </c>
      <c r="D49" s="34" t="s">
        <v>263</v>
      </c>
      <c r="E49" s="55"/>
      <c r="F49" s="18"/>
    </row>
    <row r="50" spans="2:6">
      <c r="B50" s="18">
        <v>93</v>
      </c>
      <c r="C50" s="34" t="s">
        <v>76</v>
      </c>
      <c r="D50" s="34" t="s">
        <v>263</v>
      </c>
      <c r="E50" s="55"/>
      <c r="F50" s="18"/>
    </row>
    <row r="51" spans="2:6">
      <c r="B51" s="18">
        <v>94</v>
      </c>
      <c r="C51" s="34" t="s">
        <v>77</v>
      </c>
      <c r="D51" s="34" t="s">
        <v>263</v>
      </c>
      <c r="E51" s="55"/>
      <c r="F51" s="18"/>
    </row>
    <row r="52" spans="2:6">
      <c r="B52" s="18">
        <v>95</v>
      </c>
      <c r="C52" s="34" t="s">
        <v>78</v>
      </c>
      <c r="D52" s="34" t="s">
        <v>263</v>
      </c>
      <c r="E52" s="55"/>
      <c r="F52" s="18"/>
    </row>
    <row r="53" spans="2:6">
      <c r="B53" s="18">
        <v>96</v>
      </c>
      <c r="C53" s="34" t="s">
        <v>79</v>
      </c>
      <c r="D53" s="34" t="s">
        <v>263</v>
      </c>
      <c r="E53" s="55"/>
      <c r="F53" s="18"/>
    </row>
    <row r="54" spans="2:6">
      <c r="B54" s="18">
        <v>97</v>
      </c>
      <c r="C54" s="34" t="s">
        <v>80</v>
      </c>
      <c r="D54" s="34" t="s">
        <v>263</v>
      </c>
      <c r="E54" s="55"/>
      <c r="F54" s="18"/>
    </row>
    <row r="55" spans="2:6">
      <c r="B55" s="18">
        <v>105</v>
      </c>
      <c r="C55" s="34" t="s">
        <v>88</v>
      </c>
      <c r="D55" s="34" t="s">
        <v>269</v>
      </c>
      <c r="E55" s="55"/>
      <c r="F55" s="18"/>
    </row>
    <row r="56" spans="2:6">
      <c r="B56" s="18">
        <v>107</v>
      </c>
      <c r="C56" s="34" t="s">
        <v>90</v>
      </c>
      <c r="D56" s="34" t="s">
        <v>270</v>
      </c>
      <c r="E56" s="55"/>
      <c r="F56" s="18"/>
    </row>
    <row r="57" spans="2:6">
      <c r="B57" s="18">
        <v>113</v>
      </c>
      <c r="C57" s="34" t="s">
        <v>96</v>
      </c>
      <c r="D57" s="34" t="s">
        <v>263</v>
      </c>
      <c r="E57" s="55"/>
      <c r="F57" s="18"/>
    </row>
    <row r="58" spans="2:6">
      <c r="B58" s="18">
        <v>114</v>
      </c>
      <c r="C58" s="34" t="s">
        <v>303</v>
      </c>
      <c r="D58" s="34" t="s">
        <v>266</v>
      </c>
      <c r="E58" s="55"/>
      <c r="F58" s="18"/>
    </row>
    <row r="59" spans="2:6">
      <c r="B59" s="18">
        <v>121</v>
      </c>
      <c r="C59" s="34" t="s">
        <v>103</v>
      </c>
      <c r="D59" s="34" t="s">
        <v>266</v>
      </c>
      <c r="E59" s="55"/>
      <c r="F59" s="18"/>
    </row>
    <row r="60" spans="2:6">
      <c r="B60" s="18">
        <v>124</v>
      </c>
      <c r="C60" s="34" t="s">
        <v>326</v>
      </c>
      <c r="D60" s="34" t="s">
        <v>266</v>
      </c>
      <c r="E60" s="55"/>
      <c r="F60" s="18" t="s">
        <v>395</v>
      </c>
    </row>
    <row r="61" spans="2:6" ht="36">
      <c r="B61" s="18">
        <v>127</v>
      </c>
      <c r="C61" s="34" t="s">
        <v>108</v>
      </c>
      <c r="D61" s="34" t="s">
        <v>271</v>
      </c>
      <c r="E61" s="55"/>
      <c r="F61" s="19" t="s">
        <v>397</v>
      </c>
    </row>
    <row r="62" spans="2:6">
      <c r="B62" s="18">
        <v>128</v>
      </c>
      <c r="C62" s="34" t="s">
        <v>109</v>
      </c>
      <c r="D62" s="34" t="s">
        <v>268</v>
      </c>
      <c r="E62" s="55"/>
      <c r="F62" s="19"/>
    </row>
    <row r="63" spans="2:6">
      <c r="B63" s="18">
        <v>130</v>
      </c>
      <c r="C63" s="34" t="s">
        <v>111</v>
      </c>
      <c r="D63" s="34" t="s">
        <v>268</v>
      </c>
      <c r="E63" s="56"/>
      <c r="F63" s="18"/>
    </row>
  </sheetData>
  <mergeCells count="3">
    <mergeCell ref="E4:E63"/>
    <mergeCell ref="F26:F28"/>
    <mergeCell ref="F29:F40"/>
  </mergeCells>
  <phoneticPr fontId="5"/>
  <pageMargins left="0.7" right="0.7" top="0.75" bottom="0.75" header="0.3" footer="0.3"/>
  <pageSetup paperSize="9" scale="5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C7D53-08FF-4C74-9EB2-321C9A850C65}">
  <sheetPr>
    <pageSetUpPr fitToPage="1"/>
  </sheetPr>
  <dimension ref="B1:K16"/>
  <sheetViews>
    <sheetView view="pageBreakPreview" zoomScale="60" zoomScaleNormal="100" workbookViewId="0">
      <selection activeCell="M24" sqref="M24"/>
    </sheetView>
  </sheetViews>
  <sheetFormatPr defaultRowHeight="18"/>
  <cols>
    <col min="1" max="1" width="2.5" style="17" customWidth="1"/>
    <col min="2" max="2" width="6.19921875" style="17" customWidth="1"/>
    <col min="3" max="3" width="30.5" style="17" customWidth="1"/>
    <col min="4" max="4" width="17.5" style="17" customWidth="1"/>
    <col min="5" max="8" width="13.09765625" style="17" customWidth="1"/>
    <col min="9" max="9" width="20.59765625" style="17" customWidth="1"/>
    <col min="10" max="10" width="6.59765625" style="17" customWidth="1"/>
    <col min="11" max="11" width="23.59765625" style="17" customWidth="1"/>
    <col min="12" max="16384" width="8.796875" style="17"/>
  </cols>
  <sheetData>
    <row r="1" spans="2:11">
      <c r="B1" s="17" t="str">
        <f ca="1">_xlfn.CONCAT("別紙１　",RIGHT(CELL("filename",A1),LEN(CELL("filename",A1))-FIND("]",CELL("filename",A1))),"業務一覧")</f>
        <v>別紙１　(１) 自家用電気工作物業務一覧</v>
      </c>
    </row>
    <row r="3" spans="2:11">
      <c r="B3" s="64" t="s">
        <v>117</v>
      </c>
      <c r="C3" s="64" t="s">
        <v>118</v>
      </c>
      <c r="D3" s="64" t="s">
        <v>316</v>
      </c>
      <c r="E3" s="66" t="s">
        <v>318</v>
      </c>
      <c r="F3" s="67"/>
      <c r="G3" s="67"/>
      <c r="H3" s="68"/>
      <c r="I3" s="64" t="s">
        <v>324</v>
      </c>
      <c r="J3" s="69" t="s">
        <v>323</v>
      </c>
      <c r="K3" s="20" t="s">
        <v>306</v>
      </c>
    </row>
    <row r="4" spans="2:11" ht="36">
      <c r="B4" s="65"/>
      <c r="C4" s="65"/>
      <c r="D4" s="65"/>
      <c r="E4" s="20" t="s">
        <v>319</v>
      </c>
      <c r="F4" s="20" t="s">
        <v>320</v>
      </c>
      <c r="G4" s="23" t="s">
        <v>321</v>
      </c>
      <c r="H4" s="23" t="s">
        <v>322</v>
      </c>
      <c r="I4" s="65"/>
      <c r="J4" s="70"/>
      <c r="K4" s="20"/>
    </row>
    <row r="5" spans="2:11" ht="36">
      <c r="B5" s="18">
        <v>30</v>
      </c>
      <c r="C5" s="18" t="s">
        <v>29</v>
      </c>
      <c r="D5" s="18" t="s">
        <v>264</v>
      </c>
      <c r="E5" s="40" t="s">
        <v>419</v>
      </c>
      <c r="F5" s="40" t="s">
        <v>289</v>
      </c>
      <c r="G5" s="40" t="s">
        <v>417</v>
      </c>
      <c r="H5" s="40" t="s">
        <v>289</v>
      </c>
      <c r="I5" s="42" t="s">
        <v>418</v>
      </c>
      <c r="J5" s="36"/>
      <c r="K5" s="42" t="s">
        <v>325</v>
      </c>
    </row>
    <row r="6" spans="2:11" ht="36">
      <c r="B6" s="18">
        <v>31</v>
      </c>
      <c r="C6" s="18" t="s">
        <v>30</v>
      </c>
      <c r="D6" s="18" t="s">
        <v>264</v>
      </c>
      <c r="E6" s="40" t="s">
        <v>420</v>
      </c>
      <c r="F6" s="40" t="s">
        <v>289</v>
      </c>
      <c r="G6" s="40" t="s">
        <v>423</v>
      </c>
      <c r="H6" s="25"/>
      <c r="I6" s="42" t="s">
        <v>418</v>
      </c>
      <c r="J6" s="36"/>
      <c r="K6" s="42" t="s">
        <v>325</v>
      </c>
    </row>
    <row r="7" spans="2:11" ht="36">
      <c r="B7" s="18">
        <v>32</v>
      </c>
      <c r="C7" s="18" t="s">
        <v>31</v>
      </c>
      <c r="D7" s="18" t="s">
        <v>264</v>
      </c>
      <c r="E7" s="40" t="s">
        <v>421</v>
      </c>
      <c r="F7" s="40" t="s">
        <v>289</v>
      </c>
      <c r="G7" s="40" t="s">
        <v>289</v>
      </c>
      <c r="H7" s="40" t="s">
        <v>289</v>
      </c>
      <c r="I7" s="42" t="s">
        <v>418</v>
      </c>
      <c r="J7" s="36"/>
      <c r="K7" s="42" t="s">
        <v>325</v>
      </c>
    </row>
    <row r="8" spans="2:11" ht="36">
      <c r="B8" s="18">
        <v>33</v>
      </c>
      <c r="C8" s="18" t="s">
        <v>32</v>
      </c>
      <c r="D8" s="18" t="s">
        <v>264</v>
      </c>
      <c r="E8" s="40" t="s">
        <v>422</v>
      </c>
      <c r="F8" s="40" t="s">
        <v>289</v>
      </c>
      <c r="G8" s="40" t="s">
        <v>289</v>
      </c>
      <c r="H8" s="25"/>
      <c r="I8" s="42" t="s">
        <v>418</v>
      </c>
      <c r="J8" s="36"/>
      <c r="K8" s="42" t="s">
        <v>325</v>
      </c>
    </row>
    <row r="9" spans="2:11" ht="36">
      <c r="B9" s="18">
        <v>34</v>
      </c>
      <c r="C9" s="18" t="s">
        <v>33</v>
      </c>
      <c r="D9" s="18" t="s">
        <v>264</v>
      </c>
      <c r="E9" s="40" t="s">
        <v>421</v>
      </c>
      <c r="F9" s="40" t="s">
        <v>289</v>
      </c>
      <c r="G9" s="40" t="s">
        <v>289</v>
      </c>
      <c r="H9" s="40" t="s">
        <v>289</v>
      </c>
      <c r="I9" s="42" t="s">
        <v>418</v>
      </c>
      <c r="J9" s="36"/>
      <c r="K9" s="42" t="s">
        <v>325</v>
      </c>
    </row>
    <row r="10" spans="2:11" ht="36">
      <c r="B10" s="18">
        <v>35</v>
      </c>
      <c r="C10" s="18" t="s">
        <v>34</v>
      </c>
      <c r="D10" s="18" t="s">
        <v>264</v>
      </c>
      <c r="E10" s="40" t="s">
        <v>421</v>
      </c>
      <c r="F10" s="40" t="s">
        <v>289</v>
      </c>
      <c r="G10" s="40" t="s">
        <v>289</v>
      </c>
      <c r="H10" s="40" t="s">
        <v>289</v>
      </c>
      <c r="I10" s="42" t="s">
        <v>418</v>
      </c>
      <c r="J10" s="36"/>
      <c r="K10" s="42" t="s">
        <v>325</v>
      </c>
    </row>
    <row r="11" spans="2:11" ht="36">
      <c r="B11" s="18">
        <v>36</v>
      </c>
      <c r="C11" s="18" t="s">
        <v>35</v>
      </c>
      <c r="D11" s="18" t="s">
        <v>264</v>
      </c>
      <c r="E11" s="40" t="s">
        <v>419</v>
      </c>
      <c r="F11" s="40" t="s">
        <v>289</v>
      </c>
      <c r="G11" s="40" t="s">
        <v>289</v>
      </c>
      <c r="H11" s="40" t="s">
        <v>289</v>
      </c>
      <c r="I11" s="42" t="s">
        <v>418</v>
      </c>
      <c r="J11" s="36"/>
      <c r="K11" s="42" t="s">
        <v>325</v>
      </c>
    </row>
    <row r="12" spans="2:11" ht="36">
      <c r="B12" s="18">
        <v>37</v>
      </c>
      <c r="C12" s="18" t="s">
        <v>36</v>
      </c>
      <c r="D12" s="18" t="s">
        <v>264</v>
      </c>
      <c r="E12" s="40" t="s">
        <v>419</v>
      </c>
      <c r="F12" s="40" t="s">
        <v>289</v>
      </c>
      <c r="G12" s="40" t="s">
        <v>423</v>
      </c>
      <c r="H12" s="25"/>
      <c r="I12" s="42" t="s">
        <v>418</v>
      </c>
      <c r="J12" s="36"/>
      <c r="K12" s="42" t="s">
        <v>325</v>
      </c>
    </row>
    <row r="13" spans="2:11" ht="36">
      <c r="B13" s="18">
        <v>45</v>
      </c>
      <c r="C13" s="18" t="s">
        <v>41</v>
      </c>
      <c r="D13" s="18" t="s">
        <v>265</v>
      </c>
      <c r="E13" s="41" t="s">
        <v>450</v>
      </c>
      <c r="F13" s="41" t="s">
        <v>451</v>
      </c>
      <c r="G13" s="41" t="s">
        <v>451</v>
      </c>
      <c r="H13" s="41" t="s">
        <v>451</v>
      </c>
      <c r="I13" s="42" t="s">
        <v>452</v>
      </c>
      <c r="J13" s="42"/>
      <c r="K13" s="42"/>
    </row>
    <row r="14" spans="2:11" ht="54">
      <c r="B14" s="18">
        <v>50</v>
      </c>
      <c r="C14" s="18" t="s">
        <v>46</v>
      </c>
      <c r="D14" s="18" t="s">
        <v>265</v>
      </c>
      <c r="E14" s="25"/>
      <c r="F14" s="25"/>
      <c r="G14" s="25"/>
      <c r="H14" s="25"/>
      <c r="I14" s="42" t="s">
        <v>418</v>
      </c>
      <c r="J14" s="47" t="s">
        <v>409</v>
      </c>
      <c r="K14" s="42" t="s">
        <v>454</v>
      </c>
    </row>
    <row r="15" spans="2:11" ht="36">
      <c r="B15" s="18">
        <v>58</v>
      </c>
      <c r="C15" s="18" t="s">
        <v>53</v>
      </c>
      <c r="D15" s="18" t="s">
        <v>267</v>
      </c>
      <c r="E15" s="41" t="s">
        <v>456</v>
      </c>
      <c r="F15" s="41"/>
      <c r="G15" s="41"/>
      <c r="H15" s="41"/>
      <c r="I15" s="42" t="s">
        <v>455</v>
      </c>
      <c r="J15" s="42"/>
      <c r="K15" s="42"/>
    </row>
    <row r="16" spans="2:11" ht="72">
      <c r="B16" s="18">
        <v>127</v>
      </c>
      <c r="C16" s="18" t="s">
        <v>108</v>
      </c>
      <c r="D16" s="18" t="s">
        <v>271</v>
      </c>
      <c r="E16" s="41" t="s">
        <v>411</v>
      </c>
      <c r="F16" s="40"/>
      <c r="G16" s="40"/>
      <c r="H16" s="40"/>
      <c r="I16" s="42" t="s">
        <v>412</v>
      </c>
      <c r="J16" s="36"/>
      <c r="K16" s="36" t="s">
        <v>413</v>
      </c>
    </row>
  </sheetData>
  <mergeCells count="6">
    <mergeCell ref="D3:D4"/>
    <mergeCell ref="C3:C4"/>
    <mergeCell ref="B3:B4"/>
    <mergeCell ref="E3:H3"/>
    <mergeCell ref="J3:J4"/>
    <mergeCell ref="I3:I4"/>
  </mergeCells>
  <phoneticPr fontId="5"/>
  <dataValidations count="1">
    <dataValidation type="list" allowBlank="1" showInputMessage="1" showErrorMessage="1" sqref="J5:J16" xr:uid="{ECDB2849-84D5-4612-A86A-4670350C909D}">
      <formula1>"○"</formula1>
    </dataValidation>
  </dataValidations>
  <pageMargins left="0.7" right="0.7" top="0.75" bottom="0.75" header="0.3" footer="0.3"/>
  <pageSetup paperSize="9"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8D7A6-500A-43CB-B0F7-982F280C398B}">
  <sheetPr>
    <pageSetUpPr fitToPage="1"/>
  </sheetPr>
  <dimension ref="B1:H36"/>
  <sheetViews>
    <sheetView view="pageBreakPreview" zoomScale="60" zoomScaleNormal="100" workbookViewId="0">
      <selection activeCell="L10" sqref="L10"/>
    </sheetView>
  </sheetViews>
  <sheetFormatPr defaultRowHeight="18"/>
  <cols>
    <col min="1" max="1" width="2.5" style="17" customWidth="1"/>
    <col min="2" max="2" width="6.19921875" style="17" customWidth="1"/>
    <col min="3" max="3" width="35.5" style="17" bestFit="1" customWidth="1"/>
    <col min="4" max="4" width="17.5" style="17" customWidth="1"/>
    <col min="5" max="5" width="18.59765625" style="17" customWidth="1"/>
    <col min="6" max="6" width="34.59765625" style="17" customWidth="1"/>
    <col min="7" max="7" width="28" style="17" customWidth="1"/>
    <col min="8" max="8" width="18.59765625" style="17" customWidth="1"/>
    <col min="9" max="16384" width="8.796875" style="17"/>
  </cols>
  <sheetData>
    <row r="1" spans="2:8">
      <c r="B1" s="17" t="str">
        <f ca="1">_xlfn.CONCAT("別紙１　",RIGHT(CELL("filename",A1),LEN(CELL("filename",A1))-FIND("]",CELL("filename",A1))),"業務一覧")</f>
        <v>別紙１　(２) 消防用設備(10)防火設備業務一覧</v>
      </c>
    </row>
    <row r="3" spans="2:8">
      <c r="B3" s="20" t="s">
        <v>117</v>
      </c>
      <c r="C3" s="20" t="s">
        <v>118</v>
      </c>
      <c r="D3" s="20" t="s">
        <v>316</v>
      </c>
      <c r="E3" s="20" t="s">
        <v>334</v>
      </c>
      <c r="F3" s="20" t="s">
        <v>335</v>
      </c>
      <c r="G3" s="20" t="s">
        <v>317</v>
      </c>
      <c r="H3" s="20" t="s">
        <v>306</v>
      </c>
    </row>
    <row r="4" spans="2:8" ht="72">
      <c r="B4" s="18">
        <v>30</v>
      </c>
      <c r="C4" s="18" t="s">
        <v>29</v>
      </c>
      <c r="D4" s="18" t="s">
        <v>264</v>
      </c>
      <c r="E4" s="19" t="s">
        <v>336</v>
      </c>
      <c r="F4" s="19" t="s">
        <v>337</v>
      </c>
      <c r="G4" s="19" t="s">
        <v>357</v>
      </c>
      <c r="H4" s="19" t="s">
        <v>356</v>
      </c>
    </row>
    <row r="5" spans="2:8" ht="72">
      <c r="B5" s="18">
        <v>31</v>
      </c>
      <c r="C5" s="18" t="s">
        <v>30</v>
      </c>
      <c r="D5" s="18" t="s">
        <v>264</v>
      </c>
      <c r="E5" s="19" t="s">
        <v>336</v>
      </c>
      <c r="F5" s="19" t="s">
        <v>337</v>
      </c>
      <c r="G5" s="19" t="s">
        <v>357</v>
      </c>
      <c r="H5" s="19" t="s">
        <v>356</v>
      </c>
    </row>
    <row r="6" spans="2:8" ht="72">
      <c r="B6" s="18">
        <v>32</v>
      </c>
      <c r="C6" s="18" t="s">
        <v>31</v>
      </c>
      <c r="D6" s="18" t="s">
        <v>264</v>
      </c>
      <c r="E6" s="19" t="s">
        <v>336</v>
      </c>
      <c r="F6" s="19" t="s">
        <v>337</v>
      </c>
      <c r="G6" s="19" t="s">
        <v>357</v>
      </c>
      <c r="H6" s="19" t="s">
        <v>356</v>
      </c>
    </row>
    <row r="7" spans="2:8" ht="72">
      <c r="B7" s="18">
        <v>33</v>
      </c>
      <c r="C7" s="18" t="s">
        <v>32</v>
      </c>
      <c r="D7" s="18" t="s">
        <v>264</v>
      </c>
      <c r="E7" s="19" t="s">
        <v>336</v>
      </c>
      <c r="F7" s="19" t="s">
        <v>337</v>
      </c>
      <c r="G7" s="19" t="s">
        <v>357</v>
      </c>
      <c r="H7" s="19" t="s">
        <v>356</v>
      </c>
    </row>
    <row r="8" spans="2:8" ht="72">
      <c r="B8" s="18">
        <v>34</v>
      </c>
      <c r="C8" s="18" t="s">
        <v>33</v>
      </c>
      <c r="D8" s="18" t="s">
        <v>264</v>
      </c>
      <c r="E8" s="19" t="s">
        <v>336</v>
      </c>
      <c r="F8" s="19" t="s">
        <v>338</v>
      </c>
      <c r="G8" s="19" t="s">
        <v>357</v>
      </c>
      <c r="H8" s="19" t="s">
        <v>356</v>
      </c>
    </row>
    <row r="9" spans="2:8" ht="72">
      <c r="B9" s="18">
        <v>35</v>
      </c>
      <c r="C9" s="18" t="s">
        <v>34</v>
      </c>
      <c r="D9" s="18" t="s">
        <v>264</v>
      </c>
      <c r="E9" s="19" t="s">
        <v>336</v>
      </c>
      <c r="F9" s="19" t="s">
        <v>337</v>
      </c>
      <c r="G9" s="19" t="s">
        <v>357</v>
      </c>
      <c r="H9" s="19" t="s">
        <v>356</v>
      </c>
    </row>
    <row r="10" spans="2:8" ht="72">
      <c r="B10" s="18">
        <v>36</v>
      </c>
      <c r="C10" s="18" t="s">
        <v>35</v>
      </c>
      <c r="D10" s="18" t="s">
        <v>264</v>
      </c>
      <c r="E10" s="19" t="s">
        <v>336</v>
      </c>
      <c r="F10" s="19" t="s">
        <v>337</v>
      </c>
      <c r="G10" s="19" t="s">
        <v>357</v>
      </c>
      <c r="H10" s="19" t="s">
        <v>356</v>
      </c>
    </row>
    <row r="11" spans="2:8" ht="72">
      <c r="B11" s="18">
        <v>37</v>
      </c>
      <c r="C11" s="18" t="s">
        <v>36</v>
      </c>
      <c r="D11" s="18" t="s">
        <v>264</v>
      </c>
      <c r="E11" s="19" t="s">
        <v>336</v>
      </c>
      <c r="F11" s="19" t="s">
        <v>339</v>
      </c>
      <c r="G11" s="19" t="s">
        <v>357</v>
      </c>
      <c r="H11" s="19" t="s">
        <v>356</v>
      </c>
    </row>
    <row r="12" spans="2:8" ht="36">
      <c r="B12" s="18">
        <v>38</v>
      </c>
      <c r="C12" s="18" t="s">
        <v>37</v>
      </c>
      <c r="D12" s="18" t="s">
        <v>264</v>
      </c>
      <c r="E12" s="19" t="s">
        <v>340</v>
      </c>
      <c r="F12" s="19" t="s">
        <v>341</v>
      </c>
      <c r="G12" s="19" t="s">
        <v>357</v>
      </c>
      <c r="H12" s="19"/>
    </row>
    <row r="13" spans="2:8" ht="72">
      <c r="B13" s="18">
        <v>39</v>
      </c>
      <c r="C13" s="18" t="s">
        <v>38</v>
      </c>
      <c r="D13" s="18" t="s">
        <v>264</v>
      </c>
      <c r="E13" s="19" t="s">
        <v>340</v>
      </c>
      <c r="F13" s="19" t="s">
        <v>342</v>
      </c>
      <c r="G13" s="19" t="s">
        <v>357</v>
      </c>
      <c r="H13" s="19" t="s">
        <v>356</v>
      </c>
    </row>
    <row r="14" spans="2:8" ht="36">
      <c r="B14" s="18">
        <v>41</v>
      </c>
      <c r="C14" s="18" t="s">
        <v>121</v>
      </c>
      <c r="D14" s="18" t="s">
        <v>264</v>
      </c>
      <c r="E14" s="19" t="s">
        <v>340</v>
      </c>
      <c r="F14" s="19" t="s">
        <v>341</v>
      </c>
      <c r="G14" s="19" t="s">
        <v>357</v>
      </c>
      <c r="H14" s="19"/>
    </row>
    <row r="15" spans="2:8" ht="36">
      <c r="B15" s="18">
        <v>42</v>
      </c>
      <c r="C15" s="18" t="s">
        <v>120</v>
      </c>
      <c r="D15" s="18" t="s">
        <v>264</v>
      </c>
      <c r="E15" s="19" t="s">
        <v>340</v>
      </c>
      <c r="F15" s="19" t="s">
        <v>341</v>
      </c>
      <c r="G15" s="19" t="s">
        <v>357</v>
      </c>
      <c r="H15" s="19"/>
    </row>
    <row r="16" spans="2:8" ht="36">
      <c r="B16" s="18">
        <v>43</v>
      </c>
      <c r="C16" s="18" t="s">
        <v>122</v>
      </c>
      <c r="D16" s="18" t="s">
        <v>264</v>
      </c>
      <c r="E16" s="19" t="s">
        <v>340</v>
      </c>
      <c r="F16" s="19" t="s">
        <v>341</v>
      </c>
      <c r="G16" s="19" t="s">
        <v>357</v>
      </c>
      <c r="H16" s="19"/>
    </row>
    <row r="17" spans="2:8" ht="72">
      <c r="B17" s="18">
        <v>44</v>
      </c>
      <c r="C17" s="18" t="s">
        <v>40</v>
      </c>
      <c r="D17" s="18" t="s">
        <v>264</v>
      </c>
      <c r="E17" s="19" t="s">
        <v>340</v>
      </c>
      <c r="F17" s="19" t="s">
        <v>341</v>
      </c>
      <c r="G17" s="19" t="s">
        <v>357</v>
      </c>
      <c r="H17" s="19" t="s">
        <v>356</v>
      </c>
    </row>
    <row r="18" spans="2:8" ht="36">
      <c r="B18" s="18">
        <v>45</v>
      </c>
      <c r="C18" s="18" t="s">
        <v>41</v>
      </c>
      <c r="D18" s="18" t="s">
        <v>265</v>
      </c>
      <c r="E18" s="19" t="s">
        <v>340</v>
      </c>
      <c r="F18" s="19" t="s">
        <v>343</v>
      </c>
      <c r="G18" s="19" t="s">
        <v>357</v>
      </c>
      <c r="H18" s="19"/>
    </row>
    <row r="19" spans="2:8" ht="54">
      <c r="B19" s="18">
        <v>46</v>
      </c>
      <c r="C19" s="18" t="s">
        <v>42</v>
      </c>
      <c r="D19" s="18" t="s">
        <v>263</v>
      </c>
      <c r="E19" s="19" t="s">
        <v>340</v>
      </c>
      <c r="F19" s="19" t="s">
        <v>344</v>
      </c>
      <c r="G19" s="19" t="s">
        <v>357</v>
      </c>
      <c r="H19" s="19"/>
    </row>
    <row r="20" spans="2:8" ht="36">
      <c r="B20" s="18">
        <v>54</v>
      </c>
      <c r="C20" s="18" t="s">
        <v>50</v>
      </c>
      <c r="D20" s="18" t="s">
        <v>266</v>
      </c>
      <c r="E20" s="19" t="s">
        <v>345</v>
      </c>
      <c r="F20" s="19" t="s">
        <v>346</v>
      </c>
      <c r="G20" s="19" t="s">
        <v>357</v>
      </c>
      <c r="H20" s="19"/>
    </row>
    <row r="21" spans="2:8" ht="36">
      <c r="B21" s="18">
        <v>55</v>
      </c>
      <c r="C21" s="18" t="s">
        <v>260</v>
      </c>
      <c r="D21" s="18" t="s">
        <v>266</v>
      </c>
      <c r="E21" s="19" t="s">
        <v>336</v>
      </c>
      <c r="F21" s="19" t="s">
        <v>347</v>
      </c>
      <c r="G21" s="19" t="s">
        <v>357</v>
      </c>
      <c r="H21" s="19"/>
    </row>
    <row r="22" spans="2:8" ht="36">
      <c r="B22" s="18">
        <v>56</v>
      </c>
      <c r="C22" s="18" t="s">
        <v>51</v>
      </c>
      <c r="D22" s="18" t="s">
        <v>267</v>
      </c>
      <c r="E22" s="19" t="s">
        <v>340</v>
      </c>
      <c r="F22" s="19" t="s">
        <v>341</v>
      </c>
      <c r="G22" s="19" t="s">
        <v>357</v>
      </c>
      <c r="H22" s="19"/>
    </row>
    <row r="23" spans="2:8" ht="54">
      <c r="B23" s="18">
        <v>57</v>
      </c>
      <c r="C23" s="18" t="s">
        <v>52</v>
      </c>
      <c r="D23" s="18" t="s">
        <v>268</v>
      </c>
      <c r="E23" s="19" t="s">
        <v>348</v>
      </c>
      <c r="F23" s="19" t="s">
        <v>349</v>
      </c>
      <c r="G23" s="19" t="s">
        <v>357</v>
      </c>
      <c r="H23" s="19"/>
    </row>
    <row r="24" spans="2:8" ht="72">
      <c r="B24" s="18">
        <v>58</v>
      </c>
      <c r="C24" s="18" t="s">
        <v>53</v>
      </c>
      <c r="D24" s="18" t="s">
        <v>267</v>
      </c>
      <c r="E24" s="42" t="s">
        <v>340</v>
      </c>
      <c r="F24" s="42" t="s">
        <v>457</v>
      </c>
      <c r="G24" s="42" t="s">
        <v>357</v>
      </c>
      <c r="H24" s="42"/>
    </row>
    <row r="25" spans="2:8" ht="36">
      <c r="B25" s="18">
        <v>60</v>
      </c>
      <c r="C25" s="18" t="s">
        <v>55</v>
      </c>
      <c r="D25" s="18" t="s">
        <v>266</v>
      </c>
      <c r="E25" s="42" t="s">
        <v>448</v>
      </c>
      <c r="F25" s="42" t="s">
        <v>449</v>
      </c>
      <c r="G25" s="19" t="s">
        <v>357</v>
      </c>
      <c r="H25" s="42"/>
    </row>
    <row r="26" spans="2:8" ht="36">
      <c r="B26" s="18">
        <v>61</v>
      </c>
      <c r="C26" s="18" t="s">
        <v>56</v>
      </c>
      <c r="D26" s="18" t="s">
        <v>266</v>
      </c>
      <c r="E26" s="42" t="s">
        <v>448</v>
      </c>
      <c r="F26" s="42" t="s">
        <v>449</v>
      </c>
      <c r="G26" s="19" t="s">
        <v>357</v>
      </c>
      <c r="H26" s="42"/>
    </row>
    <row r="27" spans="2:8" ht="36">
      <c r="B27" s="18">
        <v>62</v>
      </c>
      <c r="C27" s="18" t="s">
        <v>57</v>
      </c>
      <c r="D27" s="18" t="s">
        <v>266</v>
      </c>
      <c r="E27" s="19" t="s">
        <v>340</v>
      </c>
      <c r="F27" s="19" t="s">
        <v>350</v>
      </c>
      <c r="G27" s="19" t="s">
        <v>357</v>
      </c>
      <c r="H27" s="19"/>
    </row>
    <row r="28" spans="2:8" ht="36">
      <c r="B28" s="18">
        <v>65</v>
      </c>
      <c r="C28" s="18" t="s">
        <v>60</v>
      </c>
      <c r="D28" s="18" t="s">
        <v>276</v>
      </c>
      <c r="E28" s="19" t="s">
        <v>348</v>
      </c>
      <c r="F28" s="19" t="s">
        <v>347</v>
      </c>
      <c r="G28" s="19" t="s">
        <v>357</v>
      </c>
      <c r="H28" s="19"/>
    </row>
    <row r="29" spans="2:8" ht="54">
      <c r="B29" s="18">
        <v>66</v>
      </c>
      <c r="C29" s="18" t="s">
        <v>61</v>
      </c>
      <c r="D29" s="18" t="s">
        <v>276</v>
      </c>
      <c r="E29" s="19" t="s">
        <v>336</v>
      </c>
      <c r="F29" s="19" t="s">
        <v>351</v>
      </c>
      <c r="G29" s="19" t="s">
        <v>357</v>
      </c>
      <c r="H29" s="19" t="s">
        <v>355</v>
      </c>
    </row>
    <row r="30" spans="2:8" ht="36">
      <c r="B30" s="18">
        <v>71</v>
      </c>
      <c r="C30" s="18" t="s">
        <v>66</v>
      </c>
      <c r="D30" s="18" t="s">
        <v>276</v>
      </c>
      <c r="E30" s="19" t="s">
        <v>336</v>
      </c>
      <c r="F30" s="19" t="s">
        <v>352</v>
      </c>
      <c r="G30" s="19" t="s">
        <v>357</v>
      </c>
      <c r="H30" s="19"/>
    </row>
    <row r="31" spans="2:8" ht="54">
      <c r="B31" s="18">
        <v>101</v>
      </c>
      <c r="C31" s="18" t="s">
        <v>84</v>
      </c>
      <c r="D31" s="18" t="s">
        <v>264</v>
      </c>
      <c r="E31" s="19" t="s">
        <v>340</v>
      </c>
      <c r="F31" s="19" t="s">
        <v>353</v>
      </c>
      <c r="G31" s="19" t="s">
        <v>357</v>
      </c>
      <c r="H31" s="19"/>
    </row>
    <row r="32" spans="2:8" ht="36">
      <c r="B32" s="18">
        <v>105</v>
      </c>
      <c r="C32" s="18" t="s">
        <v>88</v>
      </c>
      <c r="D32" s="18" t="s">
        <v>269</v>
      </c>
      <c r="E32" s="19" t="s">
        <v>336</v>
      </c>
      <c r="F32" s="19" t="s">
        <v>350</v>
      </c>
      <c r="G32" s="19" t="s">
        <v>357</v>
      </c>
      <c r="H32" s="19"/>
    </row>
    <row r="33" spans="2:8" ht="36">
      <c r="B33" s="18">
        <v>110</v>
      </c>
      <c r="C33" s="18" t="s">
        <v>93</v>
      </c>
      <c r="D33" s="18" t="s">
        <v>281</v>
      </c>
      <c r="E33" s="19" t="s">
        <v>354</v>
      </c>
      <c r="F33" s="19" t="s">
        <v>350</v>
      </c>
      <c r="G33" s="19" t="s">
        <v>357</v>
      </c>
      <c r="H33" s="19"/>
    </row>
    <row r="34" spans="2:8" ht="36">
      <c r="B34" s="18">
        <v>121</v>
      </c>
      <c r="C34" s="18" t="s">
        <v>103</v>
      </c>
      <c r="D34" s="18" t="s">
        <v>266</v>
      </c>
      <c r="E34" s="19" t="s">
        <v>336</v>
      </c>
      <c r="F34" s="19" t="s">
        <v>347</v>
      </c>
      <c r="G34" s="19" t="s">
        <v>357</v>
      </c>
      <c r="H34" s="19"/>
    </row>
    <row r="35" spans="2:8" ht="36">
      <c r="B35" s="18">
        <v>124</v>
      </c>
      <c r="C35" s="18" t="s">
        <v>326</v>
      </c>
      <c r="D35" s="18" t="s">
        <v>266</v>
      </c>
      <c r="E35" s="24"/>
      <c r="F35" s="24"/>
      <c r="G35" s="19" t="s">
        <v>357</v>
      </c>
      <c r="H35" s="24"/>
    </row>
    <row r="36" spans="2:8" ht="54">
      <c r="B36" s="18">
        <v>127</v>
      </c>
      <c r="C36" s="18" t="s">
        <v>108</v>
      </c>
      <c r="D36" s="35" t="s">
        <v>271</v>
      </c>
      <c r="E36" s="19" t="s">
        <v>336</v>
      </c>
      <c r="F36" s="19" t="s">
        <v>415</v>
      </c>
      <c r="G36" s="19" t="s">
        <v>357</v>
      </c>
      <c r="H36" s="42" t="s">
        <v>414</v>
      </c>
    </row>
  </sheetData>
  <phoneticPr fontId="5"/>
  <pageMargins left="0.7" right="0.7" top="0.75" bottom="0.75" header="0.3" footer="0.3"/>
  <pageSetup paperSize="9" scale="4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954C9-66B9-44CC-B914-9020607BD053}">
  <sheetPr>
    <pageSetUpPr fitToPage="1"/>
  </sheetPr>
  <dimension ref="B1:M27"/>
  <sheetViews>
    <sheetView view="pageBreakPreview" zoomScale="60" zoomScaleNormal="100" workbookViewId="0">
      <selection activeCell="M24" sqref="M24"/>
    </sheetView>
  </sheetViews>
  <sheetFormatPr defaultRowHeight="18"/>
  <cols>
    <col min="1" max="1" width="2.5" customWidth="1"/>
    <col min="2" max="2" width="6.19921875" customWidth="1"/>
    <col min="3" max="3" width="30.5" customWidth="1"/>
    <col min="4" max="4" width="17.5" customWidth="1"/>
    <col min="5" max="6" width="10.19921875" style="29" customWidth="1"/>
    <col min="7" max="7" width="16.296875" style="29" bestFit="1" customWidth="1"/>
    <col min="8" max="8" width="10.19921875" style="29" customWidth="1"/>
    <col min="9" max="9" width="22.19921875" style="29" bestFit="1" customWidth="1"/>
    <col min="10" max="11" width="10.19921875" style="29" customWidth="1"/>
    <col min="12" max="12" width="19.19921875" style="29" customWidth="1"/>
    <col min="13" max="13" width="30.296875" style="29" customWidth="1"/>
  </cols>
  <sheetData>
    <row r="1" spans="2:13">
      <c r="B1" t="str">
        <f ca="1">_xlfn.CONCAT("別紙１　",RIGHT(CELL("filename",A1),LEN(CELL("filename",A1))-FIND("]",CELL("filename",A1))),"業務一覧")</f>
        <v>別紙１　（３）空調設備業務一覧</v>
      </c>
    </row>
    <row r="3" spans="2:13">
      <c r="B3" s="22" t="s">
        <v>117</v>
      </c>
      <c r="C3" s="22" t="s">
        <v>118</v>
      </c>
      <c r="D3" s="22" t="s">
        <v>316</v>
      </c>
      <c r="E3" s="30" t="s">
        <v>327</v>
      </c>
      <c r="F3" s="30" t="s">
        <v>328</v>
      </c>
      <c r="G3" s="30" t="s">
        <v>329</v>
      </c>
      <c r="H3" s="30" t="s">
        <v>330</v>
      </c>
      <c r="I3" s="30" t="s">
        <v>331</v>
      </c>
      <c r="J3" s="30" t="s">
        <v>332</v>
      </c>
      <c r="K3" s="30" t="s">
        <v>333</v>
      </c>
      <c r="L3" s="30" t="s">
        <v>470</v>
      </c>
      <c r="M3" s="30" t="s">
        <v>306</v>
      </c>
    </row>
    <row r="4" spans="2:13">
      <c r="B4" s="71">
        <v>58</v>
      </c>
      <c r="C4" s="71" t="s">
        <v>53</v>
      </c>
      <c r="D4" s="71" t="s">
        <v>267</v>
      </c>
      <c r="E4" s="51" t="s">
        <v>409</v>
      </c>
      <c r="F4" s="51"/>
      <c r="G4" s="52" t="s">
        <v>472</v>
      </c>
      <c r="H4" s="52"/>
      <c r="I4" s="52" t="s">
        <v>467</v>
      </c>
      <c r="J4" s="53" t="s">
        <v>468</v>
      </c>
      <c r="K4" s="51" t="s">
        <v>469</v>
      </c>
      <c r="L4" s="51" t="s">
        <v>471</v>
      </c>
      <c r="M4" s="52" t="s">
        <v>486</v>
      </c>
    </row>
    <row r="5" spans="2:13">
      <c r="B5" s="72"/>
      <c r="C5" s="72"/>
      <c r="D5" s="72"/>
      <c r="E5" s="51" t="s">
        <v>409</v>
      </c>
      <c r="F5" s="51"/>
      <c r="G5" s="52" t="s">
        <v>472</v>
      </c>
      <c r="H5" s="52"/>
      <c r="I5" s="52" t="s">
        <v>475</v>
      </c>
      <c r="J5" s="53" t="s">
        <v>474</v>
      </c>
      <c r="K5" s="51" t="s">
        <v>469</v>
      </c>
      <c r="L5" s="51" t="s">
        <v>471</v>
      </c>
      <c r="M5" s="52" t="s">
        <v>487</v>
      </c>
    </row>
    <row r="6" spans="2:13">
      <c r="B6" s="72"/>
      <c r="C6" s="72"/>
      <c r="D6" s="72"/>
      <c r="E6" s="51" t="s">
        <v>409</v>
      </c>
      <c r="F6" s="51"/>
      <c r="G6" s="52" t="s">
        <v>472</v>
      </c>
      <c r="H6" s="52"/>
      <c r="I6" s="52" t="s">
        <v>473</v>
      </c>
      <c r="J6" s="53" t="s">
        <v>476</v>
      </c>
      <c r="K6" s="51" t="s">
        <v>469</v>
      </c>
      <c r="L6" s="51" t="s">
        <v>471</v>
      </c>
      <c r="M6" s="52" t="s">
        <v>488</v>
      </c>
    </row>
    <row r="7" spans="2:13">
      <c r="B7" s="72"/>
      <c r="C7" s="72"/>
      <c r="D7" s="72"/>
      <c r="E7" s="51"/>
      <c r="F7" s="51"/>
      <c r="G7" s="52" t="s">
        <v>477</v>
      </c>
      <c r="H7" s="52"/>
      <c r="I7" s="52" t="s">
        <v>478</v>
      </c>
      <c r="J7" s="53"/>
      <c r="K7" s="51"/>
      <c r="L7" s="51"/>
      <c r="M7" s="52" t="s">
        <v>489</v>
      </c>
    </row>
    <row r="8" spans="2:13">
      <c r="B8" s="72"/>
      <c r="C8" s="72"/>
      <c r="D8" s="72"/>
      <c r="E8" s="51" t="s">
        <v>409</v>
      </c>
      <c r="F8" s="51"/>
      <c r="G8" s="52" t="s">
        <v>472</v>
      </c>
      <c r="H8" s="52"/>
      <c r="I8" s="52" t="s">
        <v>479</v>
      </c>
      <c r="J8" s="53" t="s">
        <v>480</v>
      </c>
      <c r="K8" s="51" t="s">
        <v>469</v>
      </c>
      <c r="L8" s="51" t="s">
        <v>471</v>
      </c>
      <c r="M8" s="52" t="s">
        <v>490</v>
      </c>
    </row>
    <row r="9" spans="2:13">
      <c r="B9" s="72"/>
      <c r="C9" s="72"/>
      <c r="D9" s="72"/>
      <c r="E9" s="51"/>
      <c r="F9" s="51"/>
      <c r="G9" s="52" t="s">
        <v>477</v>
      </c>
      <c r="H9" s="52"/>
      <c r="I9" s="52" t="s">
        <v>478</v>
      </c>
      <c r="J9" s="53"/>
      <c r="K9" s="51"/>
      <c r="L9" s="51"/>
      <c r="M9" s="52" t="s">
        <v>491</v>
      </c>
    </row>
    <row r="10" spans="2:13">
      <c r="B10" s="72"/>
      <c r="C10" s="72"/>
      <c r="D10" s="72"/>
      <c r="E10" s="51" t="s">
        <v>409</v>
      </c>
      <c r="F10" s="51"/>
      <c r="G10" s="52" t="s">
        <v>481</v>
      </c>
      <c r="H10" s="52"/>
      <c r="I10" s="52" t="s">
        <v>482</v>
      </c>
      <c r="J10" s="53" t="s">
        <v>483</v>
      </c>
      <c r="K10" s="51" t="s">
        <v>469</v>
      </c>
      <c r="L10" s="51" t="s">
        <v>471</v>
      </c>
      <c r="M10" s="52" t="s">
        <v>492</v>
      </c>
    </row>
    <row r="11" spans="2:13">
      <c r="B11" s="72"/>
      <c r="C11" s="72"/>
      <c r="D11" s="72"/>
      <c r="E11" s="51"/>
      <c r="F11" s="51"/>
      <c r="G11" s="52" t="s">
        <v>477</v>
      </c>
      <c r="H11" s="52"/>
      <c r="I11" s="52" t="s">
        <v>478</v>
      </c>
      <c r="J11" s="53"/>
      <c r="K11" s="51"/>
      <c r="L11" s="51"/>
      <c r="M11" s="52" t="s">
        <v>493</v>
      </c>
    </row>
    <row r="12" spans="2:13">
      <c r="B12" s="72"/>
      <c r="C12" s="72"/>
      <c r="D12" s="72"/>
      <c r="E12" s="51" t="s">
        <v>409</v>
      </c>
      <c r="F12" s="51"/>
      <c r="G12" s="52" t="s">
        <v>481</v>
      </c>
      <c r="H12" s="52"/>
      <c r="I12" s="52" t="s">
        <v>482</v>
      </c>
      <c r="J12" s="53" t="s">
        <v>483</v>
      </c>
      <c r="K12" s="51" t="s">
        <v>469</v>
      </c>
      <c r="L12" s="51" t="s">
        <v>471</v>
      </c>
      <c r="M12" s="52" t="s">
        <v>494</v>
      </c>
    </row>
    <row r="13" spans="2:13">
      <c r="B13" s="72"/>
      <c r="C13" s="72"/>
      <c r="D13" s="72"/>
      <c r="E13" s="51"/>
      <c r="F13" s="51"/>
      <c r="G13" s="52" t="s">
        <v>477</v>
      </c>
      <c r="H13" s="52"/>
      <c r="I13" s="52" t="s">
        <v>478</v>
      </c>
      <c r="J13" s="53"/>
      <c r="K13" s="51"/>
      <c r="L13" s="51"/>
      <c r="M13" s="52" t="s">
        <v>495</v>
      </c>
    </row>
    <row r="14" spans="2:13">
      <c r="B14" s="72"/>
      <c r="C14" s="72"/>
      <c r="D14" s="72"/>
      <c r="E14" s="51" t="s">
        <v>409</v>
      </c>
      <c r="F14" s="51"/>
      <c r="G14" s="52" t="s">
        <v>481</v>
      </c>
      <c r="H14" s="52"/>
      <c r="I14" s="52" t="s">
        <v>484</v>
      </c>
      <c r="J14" s="53" t="s">
        <v>485</v>
      </c>
      <c r="K14" s="51" t="s">
        <v>469</v>
      </c>
      <c r="L14" s="51" t="s">
        <v>471</v>
      </c>
      <c r="M14" s="52" t="s">
        <v>496</v>
      </c>
    </row>
    <row r="15" spans="2:13">
      <c r="B15" s="72"/>
      <c r="C15" s="72"/>
      <c r="D15" s="72"/>
      <c r="E15" s="51" t="s">
        <v>409</v>
      </c>
      <c r="F15" s="51"/>
      <c r="G15" s="52" t="s">
        <v>481</v>
      </c>
      <c r="H15" s="52"/>
      <c r="I15" s="52" t="s">
        <v>484</v>
      </c>
      <c r="J15" s="53" t="s">
        <v>485</v>
      </c>
      <c r="K15" s="51" t="s">
        <v>469</v>
      </c>
      <c r="L15" s="51" t="s">
        <v>471</v>
      </c>
      <c r="M15" s="52" t="s">
        <v>500</v>
      </c>
    </row>
    <row r="16" spans="2:13">
      <c r="B16" s="72"/>
      <c r="C16" s="72"/>
      <c r="D16" s="72"/>
      <c r="E16" s="51" t="s">
        <v>409</v>
      </c>
      <c r="F16" s="51"/>
      <c r="G16" s="52" t="s">
        <v>497</v>
      </c>
      <c r="H16" s="52"/>
      <c r="I16" s="52" t="s">
        <v>498</v>
      </c>
      <c r="J16" s="53" t="s">
        <v>499</v>
      </c>
      <c r="K16" s="51" t="s">
        <v>469</v>
      </c>
      <c r="L16" s="51" t="s">
        <v>471</v>
      </c>
      <c r="M16" s="52" t="s">
        <v>503</v>
      </c>
    </row>
    <row r="17" spans="2:13">
      <c r="B17" s="72"/>
      <c r="C17" s="72"/>
      <c r="D17" s="72"/>
      <c r="E17" s="51" t="s">
        <v>409</v>
      </c>
      <c r="F17" s="51"/>
      <c r="G17" s="52" t="s">
        <v>472</v>
      </c>
      <c r="H17" s="52"/>
      <c r="I17" s="52" t="s">
        <v>479</v>
      </c>
      <c r="J17" s="53" t="s">
        <v>501</v>
      </c>
      <c r="K17" s="51" t="s">
        <v>469</v>
      </c>
      <c r="L17" s="51" t="s">
        <v>471</v>
      </c>
      <c r="M17" s="52" t="s">
        <v>502</v>
      </c>
    </row>
    <row r="18" spans="2:13">
      <c r="B18" s="72"/>
      <c r="C18" s="72"/>
      <c r="D18" s="72"/>
      <c r="E18" s="51" t="s">
        <v>409</v>
      </c>
      <c r="F18" s="51"/>
      <c r="G18" s="52" t="s">
        <v>472</v>
      </c>
      <c r="H18" s="52"/>
      <c r="I18" s="52" t="s">
        <v>475</v>
      </c>
      <c r="J18" s="53" t="s">
        <v>474</v>
      </c>
      <c r="K18" s="51" t="s">
        <v>469</v>
      </c>
      <c r="L18" s="51" t="s">
        <v>471</v>
      </c>
      <c r="M18" s="52" t="s">
        <v>504</v>
      </c>
    </row>
    <row r="19" spans="2:13">
      <c r="B19" s="72"/>
      <c r="C19" s="72"/>
      <c r="D19" s="72"/>
      <c r="E19" s="51" t="s">
        <v>409</v>
      </c>
      <c r="F19" s="51"/>
      <c r="G19" s="52" t="s">
        <v>472</v>
      </c>
      <c r="H19" s="52"/>
      <c r="I19" s="52" t="s">
        <v>475</v>
      </c>
      <c r="J19" s="53" t="s">
        <v>505</v>
      </c>
      <c r="K19" s="51" t="s">
        <v>469</v>
      </c>
      <c r="L19" s="51" t="s">
        <v>471</v>
      </c>
      <c r="M19" s="52" t="s">
        <v>506</v>
      </c>
    </row>
    <row r="20" spans="2:13">
      <c r="B20" s="72"/>
      <c r="C20" s="72"/>
      <c r="D20" s="72"/>
      <c r="E20" s="51" t="s">
        <v>409</v>
      </c>
      <c r="F20" s="51"/>
      <c r="G20" s="52" t="s">
        <v>472</v>
      </c>
      <c r="H20" s="52"/>
      <c r="I20" s="52" t="s">
        <v>507</v>
      </c>
      <c r="J20" s="53" t="s">
        <v>508</v>
      </c>
      <c r="K20" s="51" t="s">
        <v>469</v>
      </c>
      <c r="L20" s="51" t="s">
        <v>471</v>
      </c>
      <c r="M20" s="52" t="s">
        <v>509</v>
      </c>
    </row>
    <row r="21" spans="2:13">
      <c r="B21" s="72"/>
      <c r="C21" s="72"/>
      <c r="D21" s="72"/>
      <c r="E21" s="51" t="s">
        <v>409</v>
      </c>
      <c r="F21" s="51"/>
      <c r="G21" s="52" t="s">
        <v>472</v>
      </c>
      <c r="H21" s="52"/>
      <c r="I21" s="52" t="s">
        <v>467</v>
      </c>
      <c r="J21" s="53" t="s">
        <v>468</v>
      </c>
      <c r="K21" s="51" t="s">
        <v>469</v>
      </c>
      <c r="L21" s="51" t="s">
        <v>471</v>
      </c>
      <c r="M21" s="52" t="s">
        <v>510</v>
      </c>
    </row>
    <row r="22" spans="2:13">
      <c r="B22" s="72"/>
      <c r="C22" s="72"/>
      <c r="D22" s="72"/>
      <c r="E22" s="51" t="s">
        <v>409</v>
      </c>
      <c r="F22" s="51"/>
      <c r="G22" s="52" t="s">
        <v>472</v>
      </c>
      <c r="H22" s="52"/>
      <c r="I22" s="52" t="s">
        <v>475</v>
      </c>
      <c r="J22" s="53" t="s">
        <v>474</v>
      </c>
      <c r="K22" s="51" t="s">
        <v>469</v>
      </c>
      <c r="L22" s="51" t="s">
        <v>471</v>
      </c>
      <c r="M22" s="52" t="s">
        <v>511</v>
      </c>
    </row>
    <row r="23" spans="2:13">
      <c r="B23" s="72"/>
      <c r="C23" s="72"/>
      <c r="D23" s="72"/>
      <c r="E23" s="51" t="s">
        <v>409</v>
      </c>
      <c r="F23" s="51"/>
      <c r="G23" s="52" t="s">
        <v>481</v>
      </c>
      <c r="H23" s="52"/>
      <c r="I23" s="52" t="s">
        <v>512</v>
      </c>
      <c r="J23" s="53" t="s">
        <v>513</v>
      </c>
      <c r="K23" s="51" t="s">
        <v>469</v>
      </c>
      <c r="L23" s="51" t="s">
        <v>471</v>
      </c>
      <c r="M23" s="52" t="s">
        <v>514</v>
      </c>
    </row>
    <row r="24" spans="2:13">
      <c r="B24" s="72"/>
      <c r="C24" s="72"/>
      <c r="D24" s="72"/>
      <c r="E24" s="51" t="s">
        <v>409</v>
      </c>
      <c r="F24" s="51"/>
      <c r="G24" s="52" t="s">
        <v>472</v>
      </c>
      <c r="H24" s="52"/>
      <c r="I24" s="52" t="s">
        <v>515</v>
      </c>
      <c r="J24" s="53" t="s">
        <v>516</v>
      </c>
      <c r="K24" s="51" t="s">
        <v>469</v>
      </c>
      <c r="L24" s="51" t="s">
        <v>471</v>
      </c>
      <c r="M24" s="52" t="s">
        <v>517</v>
      </c>
    </row>
    <row r="25" spans="2:13">
      <c r="B25" s="72"/>
      <c r="C25" s="72"/>
      <c r="D25" s="72"/>
      <c r="E25" s="51" t="s">
        <v>409</v>
      </c>
      <c r="F25" s="51"/>
      <c r="G25" s="52" t="s">
        <v>472</v>
      </c>
      <c r="H25" s="52"/>
      <c r="I25" s="52" t="s">
        <v>507</v>
      </c>
      <c r="J25" s="53" t="s">
        <v>518</v>
      </c>
      <c r="K25" s="51" t="s">
        <v>469</v>
      </c>
      <c r="L25" s="51" t="s">
        <v>471</v>
      </c>
      <c r="M25" s="52" t="s">
        <v>519</v>
      </c>
    </row>
    <row r="26" spans="2:13">
      <c r="B26" s="73"/>
      <c r="C26" s="73"/>
      <c r="D26" s="73"/>
      <c r="E26" s="51"/>
      <c r="F26" s="51"/>
      <c r="G26" s="52" t="s">
        <v>477</v>
      </c>
      <c r="H26" s="52"/>
      <c r="I26" s="52" t="s">
        <v>478</v>
      </c>
      <c r="J26" s="53"/>
      <c r="K26" s="51"/>
      <c r="L26" s="51"/>
      <c r="M26" s="52" t="s">
        <v>520</v>
      </c>
    </row>
    <row r="27" spans="2:13">
      <c r="B27" s="21">
        <v>57</v>
      </c>
      <c r="C27" s="21" t="s">
        <v>52</v>
      </c>
      <c r="D27" s="21" t="s">
        <v>268</v>
      </c>
      <c r="E27" s="51" t="s">
        <v>409</v>
      </c>
      <c r="F27" s="51" t="s">
        <v>409</v>
      </c>
      <c r="G27" s="52" t="s">
        <v>437</v>
      </c>
      <c r="H27" s="52" t="s">
        <v>438</v>
      </c>
      <c r="I27" s="52" t="s">
        <v>439</v>
      </c>
      <c r="J27" s="53" t="s">
        <v>440</v>
      </c>
      <c r="K27" s="51" t="s">
        <v>424</v>
      </c>
      <c r="L27" s="51" t="s">
        <v>424</v>
      </c>
      <c r="M27" s="52" t="s">
        <v>441</v>
      </c>
    </row>
  </sheetData>
  <mergeCells count="3">
    <mergeCell ref="D4:D26"/>
    <mergeCell ref="C4:C26"/>
    <mergeCell ref="B4:B26"/>
  </mergeCells>
  <phoneticPr fontId="5"/>
  <dataValidations count="1">
    <dataValidation type="list" allowBlank="1" showInputMessage="1" showErrorMessage="1" sqref="E4:F27" xr:uid="{C5C92DE4-3ADC-4BF2-B42D-205CB1A60BDE}">
      <formula1>"○"</formula1>
    </dataValidation>
  </dataValidations>
  <pageMargins left="0.7" right="0.7" top="0.75" bottom="0.75" header="0.3" footer="0.3"/>
  <pageSetup paperSize="9" scale="6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F9CD7-F714-4660-8147-F61AEBBDB46F}">
  <sheetPr>
    <pageSetUpPr fitToPage="1"/>
  </sheetPr>
  <dimension ref="B1:M29"/>
  <sheetViews>
    <sheetView view="pageBreakPreview" topLeftCell="A11" zoomScale="60" zoomScaleNormal="100" workbookViewId="0">
      <selection activeCell="T29" sqref="T29"/>
    </sheetView>
  </sheetViews>
  <sheetFormatPr defaultRowHeight="18"/>
  <cols>
    <col min="1" max="1" width="2.5" style="17" customWidth="1"/>
    <col min="2" max="2" width="6.19921875" style="17" customWidth="1"/>
    <col min="3" max="3" width="30.5" style="17" customWidth="1"/>
    <col min="4" max="4" width="17.5" style="17" customWidth="1"/>
    <col min="5" max="6" width="8.8984375" style="17" customWidth="1"/>
    <col min="7" max="11" width="10.796875" style="17" customWidth="1"/>
    <col min="12" max="12" width="18.69921875" style="17" customWidth="1"/>
    <col min="13" max="13" width="15.796875" style="17" customWidth="1"/>
    <col min="14" max="16384" width="8.796875" style="17"/>
  </cols>
  <sheetData>
    <row r="1" spans="2:13">
      <c r="B1" s="17" t="str">
        <f ca="1">_xlfn.CONCAT("別紙１　",RIGHT(CELL("filename",A1),LEN(CELL("filename",A1))-FIND("]",CELL("filename",A1))),"業務一覧")</f>
        <v>別紙１　(４) 浄化槽等保守点検・清掃業務業務一覧</v>
      </c>
    </row>
    <row r="3" spans="2:13">
      <c r="B3" s="64" t="s">
        <v>117</v>
      </c>
      <c r="C3" s="64" t="s">
        <v>118</v>
      </c>
      <c r="D3" s="64" t="s">
        <v>316</v>
      </c>
      <c r="E3" s="64" t="s">
        <v>361</v>
      </c>
      <c r="F3" s="64" t="s">
        <v>362</v>
      </c>
      <c r="G3" s="69" t="s">
        <v>407</v>
      </c>
      <c r="H3" s="66" t="s">
        <v>363</v>
      </c>
      <c r="I3" s="68"/>
      <c r="J3" s="66" t="s">
        <v>365</v>
      </c>
      <c r="K3" s="68"/>
      <c r="L3" s="69" t="s">
        <v>368</v>
      </c>
      <c r="M3" s="64" t="s">
        <v>306</v>
      </c>
    </row>
    <row r="4" spans="2:13">
      <c r="B4" s="65"/>
      <c r="C4" s="65"/>
      <c r="D4" s="65"/>
      <c r="E4" s="65"/>
      <c r="F4" s="65"/>
      <c r="G4" s="65"/>
      <c r="H4" s="20" t="s">
        <v>364</v>
      </c>
      <c r="I4" s="20" t="s">
        <v>317</v>
      </c>
      <c r="J4" s="20" t="s">
        <v>366</v>
      </c>
      <c r="K4" s="20" t="s">
        <v>367</v>
      </c>
      <c r="L4" s="70"/>
      <c r="M4" s="65"/>
    </row>
    <row r="5" spans="2:13">
      <c r="B5" s="18">
        <v>33</v>
      </c>
      <c r="C5" s="18" t="s">
        <v>32</v>
      </c>
      <c r="D5" s="18" t="s">
        <v>264</v>
      </c>
      <c r="E5" s="26"/>
      <c r="F5" s="26"/>
      <c r="G5" s="26"/>
      <c r="H5" s="26"/>
      <c r="I5" s="26"/>
      <c r="J5" s="38"/>
      <c r="K5" s="38"/>
      <c r="L5" s="38"/>
      <c r="M5" s="26"/>
    </row>
    <row r="6" spans="2:13">
      <c r="B6" s="18">
        <v>34</v>
      </c>
      <c r="C6" s="18" t="s">
        <v>33</v>
      </c>
      <c r="D6" s="18" t="s">
        <v>264</v>
      </c>
      <c r="E6" s="26"/>
      <c r="F6" s="26"/>
      <c r="G6" s="26"/>
      <c r="H6" s="26"/>
      <c r="I6" s="26"/>
      <c r="J6" s="38"/>
      <c r="K6" s="38"/>
      <c r="L6" s="38"/>
      <c r="M6" s="26"/>
    </row>
    <row r="7" spans="2:13">
      <c r="B7" s="18">
        <v>56</v>
      </c>
      <c r="C7" s="18" t="s">
        <v>51</v>
      </c>
      <c r="D7" s="18" t="s">
        <v>267</v>
      </c>
      <c r="E7" s="26"/>
      <c r="F7" s="26"/>
      <c r="G7" s="26"/>
      <c r="H7" s="26"/>
      <c r="I7" s="26"/>
      <c r="J7" s="38"/>
      <c r="K7" s="38"/>
      <c r="L7" s="38"/>
      <c r="M7" s="26"/>
    </row>
    <row r="8" spans="2:13" ht="108">
      <c r="B8" s="18">
        <v>58</v>
      </c>
      <c r="C8" s="18" t="s">
        <v>53</v>
      </c>
      <c r="D8" s="18" t="s">
        <v>267</v>
      </c>
      <c r="E8" s="42" t="s">
        <v>458</v>
      </c>
      <c r="F8" s="42">
        <v>1</v>
      </c>
      <c r="G8" s="42" t="s">
        <v>460</v>
      </c>
      <c r="H8" s="42" t="s">
        <v>459</v>
      </c>
      <c r="I8" s="42" t="s">
        <v>460</v>
      </c>
      <c r="J8" s="39" t="s">
        <v>461</v>
      </c>
      <c r="K8" s="39" t="s">
        <v>401</v>
      </c>
      <c r="L8" s="39" t="s">
        <v>409</v>
      </c>
      <c r="M8" s="42"/>
    </row>
    <row r="9" spans="2:13" ht="66" customHeight="1">
      <c r="B9" s="18">
        <v>59</v>
      </c>
      <c r="C9" s="18" t="s">
        <v>54</v>
      </c>
      <c r="D9" s="18" t="s">
        <v>266</v>
      </c>
      <c r="E9" s="36"/>
      <c r="F9" s="36">
        <v>1</v>
      </c>
      <c r="G9" s="36" t="s">
        <v>405</v>
      </c>
      <c r="H9" s="80" t="s">
        <v>442</v>
      </c>
      <c r="I9" s="36" t="s">
        <v>443</v>
      </c>
      <c r="J9" s="48" t="s">
        <v>444</v>
      </c>
      <c r="K9" s="48" t="s">
        <v>401</v>
      </c>
      <c r="L9" s="48" t="s">
        <v>445</v>
      </c>
      <c r="M9" s="36"/>
    </row>
    <row r="10" spans="2:13" ht="66" customHeight="1">
      <c r="B10" s="18">
        <v>60</v>
      </c>
      <c r="C10" s="18" t="s">
        <v>55</v>
      </c>
      <c r="D10" s="18" t="s">
        <v>266</v>
      </c>
      <c r="E10" s="36"/>
      <c r="F10" s="36">
        <v>1</v>
      </c>
      <c r="G10" s="36" t="s">
        <v>405</v>
      </c>
      <c r="H10" s="81"/>
      <c r="I10" s="36" t="s">
        <v>443</v>
      </c>
      <c r="J10" s="48" t="s">
        <v>446</v>
      </c>
      <c r="K10" s="48" t="s">
        <v>399</v>
      </c>
      <c r="L10" s="48" t="s">
        <v>445</v>
      </c>
      <c r="M10" s="36"/>
    </row>
    <row r="11" spans="2:13">
      <c r="B11" s="18">
        <v>61</v>
      </c>
      <c r="C11" s="18" t="s">
        <v>56</v>
      </c>
      <c r="D11" s="18" t="s">
        <v>266</v>
      </c>
      <c r="E11" s="77" t="s">
        <v>447</v>
      </c>
      <c r="F11" s="78"/>
      <c r="G11" s="78"/>
      <c r="H11" s="78"/>
      <c r="I11" s="78"/>
      <c r="J11" s="78"/>
      <c r="K11" s="78"/>
      <c r="L11" s="78"/>
      <c r="M11" s="79"/>
    </row>
    <row r="12" spans="2:13">
      <c r="B12" s="18">
        <v>78</v>
      </c>
      <c r="C12" s="18" t="s">
        <v>358</v>
      </c>
      <c r="D12" s="18" t="s">
        <v>264</v>
      </c>
      <c r="E12" s="26"/>
      <c r="F12" s="26"/>
      <c r="G12" s="26"/>
      <c r="H12" s="26"/>
      <c r="I12" s="26"/>
      <c r="J12" s="38"/>
      <c r="K12" s="38"/>
      <c r="L12" s="38"/>
      <c r="M12" s="26"/>
    </row>
    <row r="13" spans="2:13">
      <c r="B13" s="18">
        <v>79</v>
      </c>
      <c r="C13" s="18" t="s">
        <v>359</v>
      </c>
      <c r="D13" s="18" t="s">
        <v>264</v>
      </c>
      <c r="E13" s="26"/>
      <c r="F13" s="26"/>
      <c r="G13" s="26"/>
      <c r="H13" s="26"/>
      <c r="I13" s="26"/>
      <c r="J13" s="38"/>
      <c r="K13" s="38"/>
      <c r="L13" s="38"/>
      <c r="M13" s="26"/>
    </row>
    <row r="14" spans="2:13">
      <c r="B14" s="18">
        <v>80</v>
      </c>
      <c r="C14" s="18" t="s">
        <v>360</v>
      </c>
      <c r="D14" s="18" t="s">
        <v>264</v>
      </c>
      <c r="E14" s="26"/>
      <c r="F14" s="26"/>
      <c r="G14" s="26"/>
      <c r="H14" s="26"/>
      <c r="I14" s="26"/>
      <c r="J14" s="38"/>
      <c r="K14" s="38"/>
      <c r="L14" s="38"/>
      <c r="M14" s="26"/>
    </row>
    <row r="15" spans="2:13">
      <c r="B15" s="18">
        <v>84</v>
      </c>
      <c r="C15" s="18" t="s">
        <v>67</v>
      </c>
      <c r="D15" s="18" t="s">
        <v>263</v>
      </c>
      <c r="E15" s="36"/>
      <c r="F15" s="36">
        <v>1</v>
      </c>
      <c r="G15" s="36" t="s">
        <v>405</v>
      </c>
      <c r="H15" s="74" t="s">
        <v>406</v>
      </c>
      <c r="I15" s="36" t="s">
        <v>405</v>
      </c>
      <c r="J15" s="48" t="s">
        <v>400</v>
      </c>
      <c r="K15" s="48" t="s">
        <v>399</v>
      </c>
      <c r="L15" s="48" t="s">
        <v>398</v>
      </c>
      <c r="M15" s="36"/>
    </row>
    <row r="16" spans="2:13">
      <c r="B16" s="18">
        <v>85</v>
      </c>
      <c r="C16" s="18" t="s">
        <v>68</v>
      </c>
      <c r="D16" s="18" t="s">
        <v>263</v>
      </c>
      <c r="E16" s="36"/>
      <c r="F16" s="36">
        <v>1</v>
      </c>
      <c r="G16" s="36" t="s">
        <v>405</v>
      </c>
      <c r="H16" s="75"/>
      <c r="I16" s="36" t="s">
        <v>405</v>
      </c>
      <c r="J16" s="48" t="s">
        <v>400</v>
      </c>
      <c r="K16" s="48" t="s">
        <v>399</v>
      </c>
      <c r="L16" s="48" t="s">
        <v>398</v>
      </c>
      <c r="M16" s="36"/>
    </row>
    <row r="17" spans="2:13">
      <c r="B17" s="18">
        <v>86</v>
      </c>
      <c r="C17" s="18" t="s">
        <v>69</v>
      </c>
      <c r="D17" s="18" t="s">
        <v>263</v>
      </c>
      <c r="E17" s="36"/>
      <c r="F17" s="36">
        <v>1</v>
      </c>
      <c r="G17" s="36" t="s">
        <v>405</v>
      </c>
      <c r="H17" s="75"/>
      <c r="I17" s="36" t="s">
        <v>405</v>
      </c>
      <c r="J17" s="48" t="s">
        <v>400</v>
      </c>
      <c r="K17" s="48" t="s">
        <v>399</v>
      </c>
      <c r="L17" s="48" t="s">
        <v>398</v>
      </c>
      <c r="M17" s="36"/>
    </row>
    <row r="18" spans="2:13">
      <c r="B18" s="18">
        <v>87</v>
      </c>
      <c r="C18" s="18" t="s">
        <v>70</v>
      </c>
      <c r="D18" s="18" t="s">
        <v>263</v>
      </c>
      <c r="E18" s="36"/>
      <c r="F18" s="36">
        <v>1</v>
      </c>
      <c r="G18" s="36" t="s">
        <v>405</v>
      </c>
      <c r="H18" s="75"/>
      <c r="I18" s="36" t="s">
        <v>405</v>
      </c>
      <c r="J18" s="38"/>
      <c r="K18" s="38"/>
      <c r="L18" s="48" t="s">
        <v>398</v>
      </c>
      <c r="M18" s="36"/>
    </row>
    <row r="19" spans="2:13">
      <c r="B19" s="18">
        <v>88</v>
      </c>
      <c r="C19" s="18" t="s">
        <v>71</v>
      </c>
      <c r="D19" s="18" t="s">
        <v>263</v>
      </c>
      <c r="E19" s="36"/>
      <c r="F19" s="36">
        <v>1</v>
      </c>
      <c r="G19" s="36" t="s">
        <v>405</v>
      </c>
      <c r="H19" s="75"/>
      <c r="I19" s="36" t="s">
        <v>405</v>
      </c>
      <c r="J19" s="38"/>
      <c r="K19" s="38"/>
      <c r="L19" s="48" t="s">
        <v>398</v>
      </c>
      <c r="M19" s="36"/>
    </row>
    <row r="20" spans="2:13">
      <c r="B20" s="18">
        <v>89</v>
      </c>
      <c r="C20" s="18" t="s">
        <v>72</v>
      </c>
      <c r="D20" s="18" t="s">
        <v>263</v>
      </c>
      <c r="E20" s="36"/>
      <c r="F20" s="36">
        <v>1</v>
      </c>
      <c r="G20" s="36" t="s">
        <v>405</v>
      </c>
      <c r="H20" s="75"/>
      <c r="I20" s="36" t="s">
        <v>405</v>
      </c>
      <c r="J20" s="48" t="s">
        <v>400</v>
      </c>
      <c r="K20" s="48" t="s">
        <v>399</v>
      </c>
      <c r="L20" s="48" t="s">
        <v>398</v>
      </c>
      <c r="M20" s="36"/>
    </row>
    <row r="21" spans="2:13">
      <c r="B21" s="18">
        <v>90</v>
      </c>
      <c r="C21" s="18" t="s">
        <v>73</v>
      </c>
      <c r="D21" s="18" t="s">
        <v>263</v>
      </c>
      <c r="E21" s="36"/>
      <c r="F21" s="36">
        <v>1</v>
      </c>
      <c r="G21" s="36" t="s">
        <v>405</v>
      </c>
      <c r="H21" s="75"/>
      <c r="I21" s="36" t="s">
        <v>405</v>
      </c>
      <c r="J21" s="48" t="s">
        <v>404</v>
      </c>
      <c r="K21" s="48" t="s">
        <v>401</v>
      </c>
      <c r="L21" s="48" t="s">
        <v>398</v>
      </c>
      <c r="M21" s="36"/>
    </row>
    <row r="22" spans="2:13">
      <c r="B22" s="18">
        <v>91</v>
      </c>
      <c r="C22" s="18" t="s">
        <v>74</v>
      </c>
      <c r="D22" s="18" t="s">
        <v>263</v>
      </c>
      <c r="E22" s="36"/>
      <c r="F22" s="36">
        <v>1</v>
      </c>
      <c r="G22" s="36" t="s">
        <v>405</v>
      </c>
      <c r="H22" s="75"/>
      <c r="I22" s="36" t="s">
        <v>405</v>
      </c>
      <c r="J22" s="48" t="s">
        <v>403</v>
      </c>
      <c r="K22" s="48" t="s">
        <v>401</v>
      </c>
      <c r="L22" s="48" t="s">
        <v>398</v>
      </c>
      <c r="M22" s="36"/>
    </row>
    <row r="23" spans="2:13">
      <c r="B23" s="18">
        <v>92</v>
      </c>
      <c r="C23" s="18" t="s">
        <v>75</v>
      </c>
      <c r="D23" s="18" t="s">
        <v>263</v>
      </c>
      <c r="E23" s="36"/>
      <c r="F23" s="36">
        <v>1</v>
      </c>
      <c r="G23" s="36" t="s">
        <v>405</v>
      </c>
      <c r="H23" s="75"/>
      <c r="I23" s="36" t="s">
        <v>405</v>
      </c>
      <c r="J23" s="48" t="s">
        <v>402</v>
      </c>
      <c r="K23" s="48" t="s">
        <v>401</v>
      </c>
      <c r="L23" s="48" t="s">
        <v>398</v>
      </c>
      <c r="M23" s="36"/>
    </row>
    <row r="24" spans="2:13">
      <c r="B24" s="18">
        <v>93</v>
      </c>
      <c r="C24" s="18" t="s">
        <v>76</v>
      </c>
      <c r="D24" s="18" t="s">
        <v>263</v>
      </c>
      <c r="E24" s="36"/>
      <c r="F24" s="36">
        <v>1</v>
      </c>
      <c r="G24" s="36" t="s">
        <v>405</v>
      </c>
      <c r="H24" s="75"/>
      <c r="I24" s="36" t="s">
        <v>405</v>
      </c>
      <c r="J24" s="48" t="s">
        <v>400</v>
      </c>
      <c r="K24" s="48" t="s">
        <v>399</v>
      </c>
      <c r="L24" s="48" t="s">
        <v>398</v>
      </c>
      <c r="M24" s="36"/>
    </row>
    <row r="25" spans="2:13">
      <c r="B25" s="18">
        <v>94</v>
      </c>
      <c r="C25" s="18" t="s">
        <v>77</v>
      </c>
      <c r="D25" s="18" t="s">
        <v>263</v>
      </c>
      <c r="E25" s="36"/>
      <c r="F25" s="36">
        <v>1</v>
      </c>
      <c r="G25" s="36" t="s">
        <v>405</v>
      </c>
      <c r="H25" s="75"/>
      <c r="I25" s="36" t="s">
        <v>405</v>
      </c>
      <c r="J25" s="48" t="s">
        <v>400</v>
      </c>
      <c r="K25" s="48" t="s">
        <v>399</v>
      </c>
      <c r="L25" s="48" t="s">
        <v>398</v>
      </c>
      <c r="M25" s="36"/>
    </row>
    <row r="26" spans="2:13">
      <c r="B26" s="18">
        <v>95</v>
      </c>
      <c r="C26" s="18" t="s">
        <v>78</v>
      </c>
      <c r="D26" s="18" t="s">
        <v>263</v>
      </c>
      <c r="E26" s="36"/>
      <c r="F26" s="36">
        <v>1</v>
      </c>
      <c r="G26" s="36" t="s">
        <v>405</v>
      </c>
      <c r="H26" s="75"/>
      <c r="I26" s="36" t="s">
        <v>405</v>
      </c>
      <c r="J26" s="38"/>
      <c r="K26" s="38"/>
      <c r="L26" s="48" t="s">
        <v>398</v>
      </c>
      <c r="M26" s="36"/>
    </row>
    <row r="27" spans="2:13">
      <c r="B27" s="18">
        <v>96</v>
      </c>
      <c r="C27" s="18" t="s">
        <v>79</v>
      </c>
      <c r="D27" s="18" t="s">
        <v>263</v>
      </c>
      <c r="E27" s="36"/>
      <c r="F27" s="36">
        <v>1</v>
      </c>
      <c r="G27" s="36" t="s">
        <v>405</v>
      </c>
      <c r="H27" s="75"/>
      <c r="I27" s="36" t="s">
        <v>405</v>
      </c>
      <c r="J27" s="38"/>
      <c r="K27" s="38"/>
      <c r="L27" s="48" t="s">
        <v>398</v>
      </c>
      <c r="M27" s="36"/>
    </row>
    <row r="28" spans="2:13">
      <c r="B28" s="18">
        <v>97</v>
      </c>
      <c r="C28" s="18" t="s">
        <v>80</v>
      </c>
      <c r="D28" s="18" t="s">
        <v>263</v>
      </c>
      <c r="E28" s="36"/>
      <c r="F28" s="36">
        <v>1</v>
      </c>
      <c r="G28" s="36" t="s">
        <v>405</v>
      </c>
      <c r="H28" s="76"/>
      <c r="I28" s="36" t="s">
        <v>405</v>
      </c>
      <c r="J28" s="38"/>
      <c r="K28" s="38"/>
      <c r="L28" s="48" t="s">
        <v>398</v>
      </c>
      <c r="M28" s="36"/>
    </row>
    <row r="29" spans="2:13" ht="162">
      <c r="B29" s="18">
        <v>124</v>
      </c>
      <c r="C29" s="18" t="s">
        <v>326</v>
      </c>
      <c r="D29" s="18" t="s">
        <v>266</v>
      </c>
      <c r="E29" s="36"/>
      <c r="F29" s="36">
        <v>1</v>
      </c>
      <c r="G29" s="36" t="s">
        <v>405</v>
      </c>
      <c r="H29" s="42" t="s">
        <v>521</v>
      </c>
      <c r="I29" s="36" t="s">
        <v>405</v>
      </c>
      <c r="J29" s="48" t="s">
        <v>522</v>
      </c>
      <c r="K29" s="48" t="s">
        <v>401</v>
      </c>
      <c r="L29" s="48" t="s">
        <v>523</v>
      </c>
      <c r="M29" s="36"/>
    </row>
  </sheetData>
  <mergeCells count="13">
    <mergeCell ref="H15:H28"/>
    <mergeCell ref="F3:F4"/>
    <mergeCell ref="E3:E4"/>
    <mergeCell ref="D3:D4"/>
    <mergeCell ref="C3:C4"/>
    <mergeCell ref="E11:M11"/>
    <mergeCell ref="H9:H10"/>
    <mergeCell ref="B3:B4"/>
    <mergeCell ref="H3:I3"/>
    <mergeCell ref="J3:K3"/>
    <mergeCell ref="M3:M4"/>
    <mergeCell ref="G3:G4"/>
    <mergeCell ref="L3:L4"/>
  </mergeCells>
  <phoneticPr fontId="5"/>
  <pageMargins left="0.7" right="0.7" top="0.75" bottom="0.75" header="0.3" footer="0.3"/>
  <pageSetup paperSize="9" scale="5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40C1A-BC9A-4495-B410-8A84716A152F}">
  <sheetPr>
    <pageSetUpPr fitToPage="1"/>
  </sheetPr>
  <dimension ref="B1:K26"/>
  <sheetViews>
    <sheetView view="pageBreakPreview" zoomScale="80" zoomScaleNormal="100" zoomScaleSheetLayoutView="80" workbookViewId="0">
      <selection activeCell="L16" sqref="L16"/>
    </sheetView>
  </sheetViews>
  <sheetFormatPr defaultRowHeight="18"/>
  <cols>
    <col min="1" max="1" width="2.5" style="17" customWidth="1"/>
    <col min="2" max="2" width="6.19921875" style="17" customWidth="1"/>
    <col min="3" max="3" width="30.5" style="32" customWidth="1"/>
    <col min="4" max="4" width="17.5" style="17" customWidth="1"/>
    <col min="5" max="6" width="9.59765625" style="17" customWidth="1"/>
    <col min="7" max="7" width="12.59765625" style="17" customWidth="1"/>
    <col min="8" max="10" width="9.59765625" style="17" customWidth="1"/>
    <col min="11" max="11" width="61.09765625" style="17" customWidth="1"/>
    <col min="12" max="16384" width="8.796875" style="17"/>
  </cols>
  <sheetData>
    <row r="1" spans="2:11">
      <c r="B1" s="17" t="str">
        <f ca="1">_xlfn.CONCAT("別紙１　",RIGHT(CELL("filename",A1),LEN(CELL("filename",A1))-FIND("]",CELL("filename",A1))),"業務一覧")</f>
        <v>別紙１　(５)受水槽・高架水槽業務一覧</v>
      </c>
    </row>
    <row r="3" spans="2:11">
      <c r="B3" s="20" t="s">
        <v>117</v>
      </c>
      <c r="C3" s="33" t="s">
        <v>118</v>
      </c>
      <c r="D3" s="20" t="s">
        <v>316</v>
      </c>
      <c r="E3" s="20" t="s">
        <v>378</v>
      </c>
      <c r="F3" s="20" t="s">
        <v>379</v>
      </c>
      <c r="G3" s="20" t="s">
        <v>361</v>
      </c>
      <c r="H3" s="20" t="s">
        <v>380</v>
      </c>
      <c r="I3" s="20" t="s">
        <v>333</v>
      </c>
      <c r="J3" s="20" t="s">
        <v>381</v>
      </c>
      <c r="K3" s="20" t="s">
        <v>430</v>
      </c>
    </row>
    <row r="4" spans="2:11" ht="36.6" customHeight="1">
      <c r="B4" s="18">
        <v>30</v>
      </c>
      <c r="C4" s="34" t="s">
        <v>29</v>
      </c>
      <c r="D4" s="18" t="s">
        <v>264</v>
      </c>
      <c r="E4" s="37"/>
      <c r="F4" s="37" t="s">
        <v>409</v>
      </c>
      <c r="G4" s="37">
        <v>7.5</v>
      </c>
      <c r="H4" s="37">
        <v>1</v>
      </c>
      <c r="I4" s="37" t="s">
        <v>424</v>
      </c>
      <c r="J4" s="37" t="s">
        <v>424</v>
      </c>
      <c r="K4" s="82" t="s">
        <v>431</v>
      </c>
    </row>
    <row r="5" spans="2:11" ht="36.6" customHeight="1">
      <c r="B5" s="18">
        <v>31</v>
      </c>
      <c r="C5" s="34" t="s">
        <v>30</v>
      </c>
      <c r="D5" s="18" t="s">
        <v>264</v>
      </c>
      <c r="E5" s="37"/>
      <c r="F5" s="37" t="s">
        <v>409</v>
      </c>
      <c r="G5" s="37">
        <v>7.3</v>
      </c>
      <c r="H5" s="37">
        <v>1</v>
      </c>
      <c r="I5" s="37" t="s">
        <v>424</v>
      </c>
      <c r="J5" s="37" t="s">
        <v>424</v>
      </c>
      <c r="K5" s="83"/>
    </row>
    <row r="6" spans="2:11" ht="36.6" customHeight="1">
      <c r="B6" s="18">
        <v>32</v>
      </c>
      <c r="C6" s="34" t="s">
        <v>31</v>
      </c>
      <c r="D6" s="18" t="s">
        <v>264</v>
      </c>
      <c r="E6" s="37"/>
      <c r="F6" s="37" t="s">
        <v>409</v>
      </c>
      <c r="G6" s="37" t="s">
        <v>425</v>
      </c>
      <c r="H6" s="37" t="s">
        <v>436</v>
      </c>
      <c r="I6" s="37" t="s">
        <v>424</v>
      </c>
      <c r="J6" s="37" t="s">
        <v>424</v>
      </c>
      <c r="K6" s="83"/>
    </row>
    <row r="7" spans="2:11" ht="36.6" customHeight="1">
      <c r="B7" s="18">
        <v>33</v>
      </c>
      <c r="C7" s="34" t="s">
        <v>32</v>
      </c>
      <c r="D7" s="18" t="s">
        <v>264</v>
      </c>
      <c r="E7" s="37"/>
      <c r="F7" s="37" t="s">
        <v>409</v>
      </c>
      <c r="G7" s="37">
        <v>10</v>
      </c>
      <c r="H7" s="37">
        <v>1</v>
      </c>
      <c r="I7" s="37" t="s">
        <v>424</v>
      </c>
      <c r="J7" s="37" t="s">
        <v>424</v>
      </c>
      <c r="K7" s="83"/>
    </row>
    <row r="8" spans="2:11" ht="36.6" customHeight="1">
      <c r="B8" s="18">
        <v>34</v>
      </c>
      <c r="C8" s="34" t="s">
        <v>33</v>
      </c>
      <c r="D8" s="18" t="s">
        <v>264</v>
      </c>
      <c r="E8" s="37" t="s">
        <v>409</v>
      </c>
      <c r="F8" s="37" t="s">
        <v>409</v>
      </c>
      <c r="G8" s="37">
        <v>10</v>
      </c>
      <c r="H8" s="37">
        <v>1</v>
      </c>
      <c r="I8" s="37" t="s">
        <v>424</v>
      </c>
      <c r="J8" s="37" t="s">
        <v>424</v>
      </c>
      <c r="K8" s="83"/>
    </row>
    <row r="9" spans="2:11" ht="36.6" customHeight="1">
      <c r="B9" s="18">
        <v>35</v>
      </c>
      <c r="C9" s="34" t="s">
        <v>34</v>
      </c>
      <c r="D9" s="18" t="s">
        <v>264</v>
      </c>
      <c r="E9" s="37"/>
      <c r="F9" s="37" t="s">
        <v>409</v>
      </c>
      <c r="G9" s="37">
        <v>10</v>
      </c>
      <c r="H9" s="37">
        <v>1</v>
      </c>
      <c r="I9" s="37" t="s">
        <v>424</v>
      </c>
      <c r="J9" s="37" t="s">
        <v>424</v>
      </c>
      <c r="K9" s="83"/>
    </row>
    <row r="10" spans="2:11" ht="36.6" customHeight="1">
      <c r="B10" s="18">
        <v>36</v>
      </c>
      <c r="C10" s="34" t="s">
        <v>35</v>
      </c>
      <c r="D10" s="18" t="s">
        <v>264</v>
      </c>
      <c r="E10" s="37"/>
      <c r="F10" s="37" t="s">
        <v>409</v>
      </c>
      <c r="G10" s="37" t="s">
        <v>426</v>
      </c>
      <c r="H10" s="37" t="s">
        <v>436</v>
      </c>
      <c r="I10" s="37" t="s">
        <v>424</v>
      </c>
      <c r="J10" s="37" t="s">
        <v>424</v>
      </c>
      <c r="K10" s="83"/>
    </row>
    <row r="11" spans="2:11" ht="36.6" customHeight="1">
      <c r="B11" s="18">
        <v>37</v>
      </c>
      <c r="C11" s="34" t="s">
        <v>36</v>
      </c>
      <c r="D11" s="18" t="s">
        <v>264</v>
      </c>
      <c r="E11" s="37"/>
      <c r="F11" s="37" t="s">
        <v>409</v>
      </c>
      <c r="G11" s="37">
        <v>10</v>
      </c>
      <c r="H11" s="37">
        <v>1</v>
      </c>
      <c r="I11" s="37" t="s">
        <v>424</v>
      </c>
      <c r="J11" s="37" t="s">
        <v>424</v>
      </c>
      <c r="K11" s="84"/>
    </row>
    <row r="12" spans="2:11" customFormat="1">
      <c r="B12" s="43">
        <v>57</v>
      </c>
      <c r="C12" s="43" t="s">
        <v>432</v>
      </c>
      <c r="D12" s="43" t="s">
        <v>433</v>
      </c>
      <c r="E12" s="43"/>
      <c r="F12" s="44" t="s">
        <v>409</v>
      </c>
      <c r="G12" s="44" t="s">
        <v>434</v>
      </c>
      <c r="H12" s="44" t="s">
        <v>435</v>
      </c>
      <c r="I12" s="44" t="s">
        <v>424</v>
      </c>
      <c r="J12" s="44" t="s">
        <v>424</v>
      </c>
      <c r="K12" s="45"/>
    </row>
    <row r="13" spans="2:11">
      <c r="B13" s="18">
        <v>58</v>
      </c>
      <c r="C13" s="34" t="s">
        <v>53</v>
      </c>
      <c r="D13" s="18" t="s">
        <v>267</v>
      </c>
      <c r="E13" s="48"/>
      <c r="F13" s="48" t="s">
        <v>409</v>
      </c>
      <c r="G13" s="48">
        <v>3.5</v>
      </c>
      <c r="H13" s="48">
        <v>2</v>
      </c>
      <c r="I13" s="48" t="s">
        <v>462</v>
      </c>
      <c r="J13" s="48" t="s">
        <v>462</v>
      </c>
      <c r="K13" s="48"/>
    </row>
    <row r="14" spans="2:11">
      <c r="B14" s="18">
        <v>72</v>
      </c>
      <c r="C14" s="34" t="s">
        <v>369</v>
      </c>
      <c r="D14" s="18" t="s">
        <v>264</v>
      </c>
      <c r="E14" s="37"/>
      <c r="F14" s="37" t="s">
        <v>409</v>
      </c>
      <c r="G14" s="37">
        <v>8</v>
      </c>
      <c r="H14" s="37">
        <v>1</v>
      </c>
      <c r="I14" s="37" t="s">
        <v>424</v>
      </c>
      <c r="J14" s="37" t="s">
        <v>424</v>
      </c>
      <c r="K14" s="37"/>
    </row>
    <row r="15" spans="2:11">
      <c r="B15" s="18">
        <v>73</v>
      </c>
      <c r="C15" s="34" t="s">
        <v>370</v>
      </c>
      <c r="D15" s="18" t="s">
        <v>264</v>
      </c>
      <c r="E15" s="37"/>
      <c r="F15" s="37" t="s">
        <v>409</v>
      </c>
      <c r="G15" s="37">
        <v>2</v>
      </c>
      <c r="H15" s="37">
        <v>1</v>
      </c>
      <c r="I15" s="37" t="s">
        <v>424</v>
      </c>
      <c r="J15" s="37" t="s">
        <v>424</v>
      </c>
      <c r="K15" s="37"/>
    </row>
    <row r="16" spans="2:11">
      <c r="B16" s="18">
        <v>75</v>
      </c>
      <c r="C16" s="34" t="s">
        <v>372</v>
      </c>
      <c r="D16" s="18" t="s">
        <v>264</v>
      </c>
      <c r="E16" s="37"/>
      <c r="F16" s="37" t="s">
        <v>409</v>
      </c>
      <c r="G16" s="37">
        <v>6</v>
      </c>
      <c r="H16" s="37">
        <v>1</v>
      </c>
      <c r="I16" s="37" t="s">
        <v>424</v>
      </c>
      <c r="J16" s="37" t="s">
        <v>424</v>
      </c>
      <c r="K16" s="37"/>
    </row>
    <row r="17" spans="2:11">
      <c r="B17" s="18">
        <v>76</v>
      </c>
      <c r="C17" s="34" t="s">
        <v>373</v>
      </c>
      <c r="D17" s="18" t="s">
        <v>264</v>
      </c>
      <c r="E17" s="37"/>
      <c r="F17" s="37" t="s">
        <v>409</v>
      </c>
      <c r="G17" s="37">
        <v>2</v>
      </c>
      <c r="H17" s="37">
        <v>2</v>
      </c>
      <c r="I17" s="37" t="s">
        <v>424</v>
      </c>
      <c r="J17" s="37" t="s">
        <v>424</v>
      </c>
      <c r="K17" s="37"/>
    </row>
    <row r="18" spans="2:11">
      <c r="B18" s="18">
        <v>77</v>
      </c>
      <c r="C18" s="34" t="s">
        <v>374</v>
      </c>
      <c r="D18" s="18" t="s">
        <v>264</v>
      </c>
      <c r="E18" s="85" t="s">
        <v>427</v>
      </c>
      <c r="F18" s="85"/>
      <c r="G18" s="85"/>
      <c r="H18" s="85"/>
      <c r="I18" s="85"/>
      <c r="J18" s="85"/>
      <c r="K18" s="85"/>
    </row>
    <row r="19" spans="2:11">
      <c r="B19" s="18">
        <v>78</v>
      </c>
      <c r="C19" s="34" t="s">
        <v>358</v>
      </c>
      <c r="D19" s="18" t="s">
        <v>264</v>
      </c>
      <c r="E19" s="37"/>
      <c r="F19" s="37" t="s">
        <v>409</v>
      </c>
      <c r="G19" s="37">
        <v>8</v>
      </c>
      <c r="H19" s="37">
        <v>1</v>
      </c>
      <c r="I19" s="37" t="s">
        <v>424</v>
      </c>
      <c r="J19" s="37" t="s">
        <v>424</v>
      </c>
      <c r="K19" s="37"/>
    </row>
    <row r="20" spans="2:11">
      <c r="B20" s="18">
        <v>79</v>
      </c>
      <c r="C20" s="34" t="s">
        <v>359</v>
      </c>
      <c r="D20" s="18" t="s">
        <v>264</v>
      </c>
      <c r="E20" s="37"/>
      <c r="F20" s="37" t="s">
        <v>409</v>
      </c>
      <c r="G20" s="37">
        <v>8</v>
      </c>
      <c r="H20" s="37">
        <v>1</v>
      </c>
      <c r="I20" s="37" t="s">
        <v>424</v>
      </c>
      <c r="J20" s="37" t="s">
        <v>424</v>
      </c>
      <c r="K20" s="37"/>
    </row>
    <row r="21" spans="2:11">
      <c r="B21" s="18">
        <v>80</v>
      </c>
      <c r="C21" s="34" t="s">
        <v>360</v>
      </c>
      <c r="D21" s="18" t="s">
        <v>264</v>
      </c>
      <c r="E21" s="37"/>
      <c r="F21" s="37" t="s">
        <v>409</v>
      </c>
      <c r="G21" s="37">
        <v>8</v>
      </c>
      <c r="H21" s="37">
        <v>1</v>
      </c>
      <c r="I21" s="37" t="s">
        <v>424</v>
      </c>
      <c r="J21" s="37" t="s">
        <v>424</v>
      </c>
      <c r="K21" s="37"/>
    </row>
    <row r="22" spans="2:11">
      <c r="B22" s="18">
        <v>81</v>
      </c>
      <c r="C22" s="34" t="s">
        <v>375</v>
      </c>
      <c r="D22" s="18" t="s">
        <v>264</v>
      </c>
      <c r="E22" s="37"/>
      <c r="F22" s="37" t="s">
        <v>409</v>
      </c>
      <c r="G22" s="37">
        <v>6</v>
      </c>
      <c r="H22" s="37">
        <v>1</v>
      </c>
      <c r="I22" s="37" t="s">
        <v>424</v>
      </c>
      <c r="J22" s="37" t="s">
        <v>424</v>
      </c>
      <c r="K22" s="37"/>
    </row>
    <row r="23" spans="2:11">
      <c r="B23" s="18">
        <v>82</v>
      </c>
      <c r="C23" s="34" t="s">
        <v>376</v>
      </c>
      <c r="D23" s="18" t="s">
        <v>264</v>
      </c>
      <c r="E23" s="37"/>
      <c r="F23" s="37" t="s">
        <v>409</v>
      </c>
      <c r="G23" s="37">
        <v>11</v>
      </c>
      <c r="H23" s="37">
        <v>1</v>
      </c>
      <c r="I23" s="37" t="s">
        <v>424</v>
      </c>
      <c r="J23" s="37" t="s">
        <v>424</v>
      </c>
      <c r="K23" s="37"/>
    </row>
    <row r="24" spans="2:11">
      <c r="B24" s="18">
        <v>83</v>
      </c>
      <c r="C24" s="34" t="s">
        <v>377</v>
      </c>
      <c r="D24" s="18" t="s">
        <v>264</v>
      </c>
      <c r="E24" s="37"/>
      <c r="F24" s="37" t="s">
        <v>409</v>
      </c>
      <c r="G24" s="37">
        <v>6</v>
      </c>
      <c r="H24" s="37">
        <v>1</v>
      </c>
      <c r="I24" s="37" t="s">
        <v>424</v>
      </c>
      <c r="J24" s="37" t="s">
        <v>424</v>
      </c>
      <c r="K24" s="37"/>
    </row>
    <row r="25" spans="2:11" ht="36">
      <c r="B25" s="18">
        <v>127</v>
      </c>
      <c r="C25" s="34" t="s">
        <v>108</v>
      </c>
      <c r="D25" s="18" t="s">
        <v>271</v>
      </c>
      <c r="E25" s="46" t="s">
        <v>409</v>
      </c>
      <c r="F25" s="46" t="s">
        <v>409</v>
      </c>
      <c r="G25" s="39" t="s">
        <v>410</v>
      </c>
      <c r="H25" s="46">
        <v>2</v>
      </c>
      <c r="I25" s="46" t="s">
        <v>386</v>
      </c>
      <c r="J25" s="46" t="s">
        <v>386</v>
      </c>
      <c r="K25" s="46"/>
    </row>
    <row r="26" spans="2:11">
      <c r="B26" s="18">
        <v>128</v>
      </c>
      <c r="C26" s="34" t="s">
        <v>109</v>
      </c>
      <c r="D26" s="18" t="s">
        <v>268</v>
      </c>
      <c r="E26" s="37"/>
      <c r="F26" s="46" t="s">
        <v>409</v>
      </c>
      <c r="G26" s="46">
        <v>8</v>
      </c>
      <c r="H26" s="46">
        <v>1</v>
      </c>
      <c r="I26" s="46" t="s">
        <v>424</v>
      </c>
      <c r="J26" s="46" t="s">
        <v>424</v>
      </c>
      <c r="K26" s="37"/>
    </row>
  </sheetData>
  <mergeCells count="2">
    <mergeCell ref="K4:K11"/>
    <mergeCell ref="E18:K18"/>
  </mergeCells>
  <phoneticPr fontId="5"/>
  <dataValidations count="1">
    <dataValidation type="list" allowBlank="1" showInputMessage="1" showErrorMessage="1" sqref="E4:F17 E19:F26" xr:uid="{C4338D48-0158-4285-984A-16CD47887AA1}">
      <formula1>"○"</formula1>
    </dataValidation>
  </dataValidations>
  <pageMargins left="0.7" right="0.7" top="0.75" bottom="0.75" header="0.3" footer="0.3"/>
  <pageSetup paperSize="9" scale="6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BA879-7C47-4607-8E0C-C85F12769A10}">
  <dimension ref="B1:G4"/>
  <sheetViews>
    <sheetView view="pageBreakPreview" zoomScale="60" zoomScaleNormal="100" workbookViewId="0">
      <selection activeCell="C1" sqref="C1"/>
    </sheetView>
  </sheetViews>
  <sheetFormatPr defaultRowHeight="18"/>
  <cols>
    <col min="1" max="1" width="2.5" customWidth="1"/>
    <col min="2" max="2" width="6.19921875" customWidth="1"/>
    <col min="3" max="3" width="30.5" customWidth="1"/>
    <col min="4" max="4" width="17.5" customWidth="1"/>
    <col min="5" max="5" width="14.8984375" customWidth="1"/>
    <col min="6" max="6" width="17.5" customWidth="1"/>
    <col min="7" max="7" width="68.3984375" customWidth="1"/>
  </cols>
  <sheetData>
    <row r="1" spans="2:7">
      <c r="B1" t="str">
        <f ca="1">_xlfn.CONCAT("別紙１　",RIGHT(CELL("filename",A1),LEN(CELL("filename",A1))-FIND("]",CELL("filename",A1))),"業務一覧")</f>
        <v>別紙１　(６) 	エレベータ業務一覧</v>
      </c>
    </row>
    <row r="3" spans="2:7">
      <c r="B3" s="22" t="s">
        <v>117</v>
      </c>
      <c r="C3" s="22" t="s">
        <v>118</v>
      </c>
      <c r="D3" s="22" t="s">
        <v>316</v>
      </c>
      <c r="E3" s="22" t="s">
        <v>330</v>
      </c>
      <c r="F3" s="22" t="s">
        <v>317</v>
      </c>
      <c r="G3" s="22" t="s">
        <v>306</v>
      </c>
    </row>
    <row r="4" spans="2:7">
      <c r="B4" s="21">
        <v>58</v>
      </c>
      <c r="C4" s="21" t="s">
        <v>53</v>
      </c>
      <c r="D4" s="21" t="s">
        <v>267</v>
      </c>
      <c r="E4" s="49" t="s">
        <v>463</v>
      </c>
      <c r="F4" s="50" t="s">
        <v>464</v>
      </c>
      <c r="G4" s="49" t="s">
        <v>382</v>
      </c>
    </row>
  </sheetData>
  <phoneticPr fontId="5"/>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施設一覧</vt:lpstr>
      <vt:lpstr>巡回点検</vt:lpstr>
      <vt:lpstr>修繕業務</vt:lpstr>
      <vt:lpstr>(１) 自家用電気工作物</vt:lpstr>
      <vt:lpstr>(２) 消防用設備(10)防火設備</vt:lpstr>
      <vt:lpstr>（３）空調設備</vt:lpstr>
      <vt:lpstr>(４) 浄化槽等保守点検・清掃業務</vt:lpstr>
      <vt:lpstr>(５)受水槽・高架水槽</vt:lpstr>
      <vt:lpstr>(６) 	エレベータ</vt:lpstr>
      <vt:lpstr>(７) 	自動ドア</vt:lpstr>
      <vt:lpstr>(８) 	特定建築物</vt:lpstr>
      <vt:lpstr>(９) 	特定建築設備</vt:lpstr>
      <vt:lpstr>(１１) 	プール浄化装置</vt:lpstr>
      <vt:lpstr>(１２) 	その他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2022-02-04T05:01:17Z</dcterms:modified>
</cp:coreProperties>
</file>